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/>
  <bookViews>
    <workbookView xWindow="14400" yWindow="-15" windowWidth="14430" windowHeight="11760"/>
  </bookViews>
  <sheets>
    <sheet name="Day-1" sheetId="1" r:id="rId1"/>
    <sheet name="Day-2" sheetId="7" r:id="rId2"/>
  </sheets>
  <calcPr calcId="144525"/>
</workbook>
</file>

<file path=xl/calcChain.xml><?xml version="1.0" encoding="utf-8"?>
<calcChain xmlns="http://schemas.openxmlformats.org/spreadsheetml/2006/main">
  <c r="E18" i="1" l="1"/>
  <c r="D19" i="1" s="1"/>
  <c r="E19" i="1" s="1"/>
  <c r="D20" i="1" s="1"/>
  <c r="E20" i="1" s="1"/>
  <c r="D21" i="1" s="1"/>
  <c r="E21" i="1" s="1"/>
  <c r="D22" i="1" s="1"/>
  <c r="E22" i="1" s="1"/>
  <c r="D23" i="1" s="1"/>
  <c r="E23" i="1" s="1"/>
  <c r="D24" i="1" s="1"/>
  <c r="E24" i="1" s="1"/>
  <c r="D25" i="1" s="1"/>
  <c r="E25" i="1" s="1"/>
  <c r="D26" i="1" s="1"/>
  <c r="E26" i="1" s="1"/>
  <c r="D27" i="1" s="1"/>
  <c r="E27" i="1" s="1"/>
  <c r="D28" i="1" s="1"/>
  <c r="E28" i="1" s="1"/>
  <c r="D29" i="1" s="1"/>
  <c r="E29" i="1" s="1"/>
  <c r="D30" i="1" s="1"/>
  <c r="E30" i="1" s="1"/>
  <c r="D31" i="1" s="1"/>
  <c r="E31" i="1" s="1"/>
  <c r="D32" i="1" s="1"/>
  <c r="E32" i="1" s="1"/>
  <c r="D33" i="1" s="1"/>
  <c r="E33" i="1" s="1"/>
  <c r="D34" i="1" s="1"/>
  <c r="E34" i="1" s="1"/>
  <c r="D35" i="1" s="1"/>
  <c r="E35" i="1" s="1"/>
  <c r="E22" i="7" l="1"/>
  <c r="E3" i="7"/>
  <c r="E3" i="1" l="1"/>
  <c r="D4" i="7" l="1"/>
  <c r="E4" i="7" s="1"/>
  <c r="D5" i="7" s="1"/>
  <c r="E5" i="7" s="1"/>
  <c r="D6" i="7" s="1"/>
  <c r="E6" i="7" s="1"/>
  <c r="D7" i="7" s="1"/>
  <c r="E7" i="7" s="1"/>
  <c r="D8" i="7" s="1"/>
  <c r="E8" i="7" s="1"/>
  <c r="D9" i="7" s="1"/>
  <c r="E9" i="7" s="1"/>
  <c r="D10" i="7" s="1"/>
  <c r="E10" i="7" s="1"/>
  <c r="D11" i="7" s="1"/>
  <c r="E11" i="7" s="1"/>
  <c r="D12" i="7" s="1"/>
  <c r="E12" i="7" s="1"/>
  <c r="D13" i="7" s="1"/>
  <c r="E13" i="7" s="1"/>
  <c r="D14" i="7" s="1"/>
  <c r="E14" i="7" s="1"/>
  <c r="D15" i="7" s="1"/>
  <c r="E15" i="7" s="1"/>
  <c r="D16" i="7" s="1"/>
  <c r="E16" i="7" s="1"/>
  <c r="D17" i="7" s="1"/>
  <c r="E17" i="7" s="1"/>
  <c r="D18" i="7" s="1"/>
  <c r="E18" i="7" s="1"/>
  <c r="D19" i="7" s="1"/>
  <c r="E19" i="7" s="1"/>
  <c r="D20" i="7" s="1"/>
  <c r="E20" i="7" s="1"/>
  <c r="D4" i="1"/>
  <c r="E4" i="1" s="1"/>
  <c r="D5" i="1" s="1"/>
  <c r="E5" i="1" s="1"/>
  <c r="D6" i="1" s="1"/>
  <c r="E6" i="1" s="1"/>
  <c r="D7" i="1" s="1"/>
  <c r="E7" i="1" s="1"/>
  <c r="D8" i="1" s="1"/>
  <c r="E8" i="1" s="1"/>
  <c r="D9" i="1" s="1"/>
  <c r="E9" i="1" s="1"/>
  <c r="D10" i="1" s="1"/>
  <c r="E10" i="1" s="1"/>
  <c r="D11" i="1" s="1"/>
  <c r="E11" i="1" s="1"/>
  <c r="D12" i="1" s="1"/>
  <c r="E12" i="1" s="1"/>
  <c r="D13" i="1" s="1"/>
  <c r="E13" i="1" s="1"/>
  <c r="D14" i="1" s="1"/>
  <c r="E14" i="1" s="1"/>
  <c r="D15" i="1" s="1"/>
  <c r="E15" i="1" s="1"/>
  <c r="D16" i="1" s="1"/>
  <c r="E16" i="1" s="1"/>
  <c r="D23" i="7"/>
  <c r="E23" i="7" s="1"/>
  <c r="D24" i="7" s="1"/>
  <c r="E24" i="7" s="1"/>
  <c r="D25" i="7" l="1"/>
  <c r="E25" i="7" s="1"/>
  <c r="D26" i="7" s="1"/>
  <c r="E26" i="7" s="1"/>
  <c r="D27" i="7" s="1"/>
  <c r="E27" i="7" s="1"/>
  <c r="D28" i="7" s="1"/>
  <c r="E28" i="7" s="1"/>
  <c r="D29" i="7" s="1"/>
  <c r="E29" i="7" s="1"/>
  <c r="D30" i="7" s="1"/>
  <c r="E30" i="7" s="1"/>
  <c r="D31" i="7" s="1"/>
  <c r="E31" i="7" s="1"/>
  <c r="D32" i="7" s="1"/>
  <c r="E32" i="7" s="1"/>
  <c r="D33" i="7" s="1"/>
  <c r="E33" i="7" s="1"/>
  <c r="D34" i="7" s="1"/>
  <c r="E34" i="7" s="1"/>
  <c r="D35" i="7" s="1"/>
  <c r="E35" i="7" s="1"/>
  <c r="D36" i="7" s="1"/>
  <c r="E36" i="7" s="1"/>
  <c r="D37" i="7" s="1"/>
  <c r="E37" i="7" s="1"/>
  <c r="D38" i="7" s="1"/>
  <c r="E38" i="7" s="1"/>
  <c r="D39" i="7" s="1"/>
  <c r="E39" i="7" s="1"/>
</calcChain>
</file>

<file path=xl/sharedStrings.xml><?xml version="1.0" encoding="utf-8"?>
<sst xmlns="http://schemas.openxmlformats.org/spreadsheetml/2006/main" count="164" uniqueCount="129">
  <si>
    <t>Session</t>
  </si>
  <si>
    <t>Sub-Session</t>
  </si>
  <si>
    <t>Topic</t>
  </si>
  <si>
    <t>Company</t>
  </si>
  <si>
    <t>Open Discussion</t>
    <phoneticPr fontId="1" type="noConversion"/>
  </si>
  <si>
    <t>Opening Note</t>
    <phoneticPr fontId="3" type="noConversion"/>
  </si>
  <si>
    <t>From</t>
    <phoneticPr fontId="3" type="noConversion"/>
  </si>
  <si>
    <t>To</t>
    <phoneticPr fontId="3" type="noConversion"/>
  </si>
  <si>
    <t>Dur</t>
    <phoneticPr fontId="3" type="noConversion"/>
  </si>
  <si>
    <t>Coffee Break</t>
    <phoneticPr fontId="1" type="noConversion"/>
  </si>
  <si>
    <t>Topic 1</t>
    <phoneticPr fontId="1" type="noConversion"/>
  </si>
  <si>
    <t>Lunch</t>
    <phoneticPr fontId="1" type="noConversion"/>
  </si>
  <si>
    <r>
      <rPr>
        <b/>
        <sz val="12"/>
        <color theme="1"/>
        <rFont val="Calibri"/>
        <family val="2"/>
      </rPr>
      <t>Plenary</t>
    </r>
    <r>
      <rPr>
        <sz val="12"/>
        <color theme="1"/>
        <rFont val="Calibri"/>
        <family val="2"/>
      </rPr>
      <t xml:space="preserve">
</t>
    </r>
    <r>
      <rPr>
        <u/>
        <sz val="12"/>
        <color theme="1"/>
        <rFont val="Calibri"/>
        <family val="2"/>
      </rPr>
      <t>Moderator:
Yuhong Huang</t>
    </r>
    <phoneticPr fontId="1" type="noConversion"/>
  </si>
  <si>
    <t>Topic 2</t>
    <phoneticPr fontId="1" type="noConversion"/>
  </si>
  <si>
    <r>
      <rPr>
        <b/>
        <sz val="12"/>
        <color theme="1"/>
        <rFont val="Calibri"/>
        <family val="2"/>
      </rPr>
      <t>Summary</t>
    </r>
    <r>
      <rPr>
        <sz val="12"/>
        <color theme="1"/>
        <rFont val="Calibri"/>
        <family val="2"/>
      </rPr>
      <t xml:space="preserve">
</t>
    </r>
    <r>
      <rPr>
        <u/>
        <sz val="12"/>
        <color theme="1"/>
        <rFont val="Calibri"/>
        <family val="2"/>
      </rPr>
      <t>Moderator:
Yuhong Huang</t>
    </r>
    <phoneticPr fontId="1" type="noConversion"/>
  </si>
  <si>
    <t>GTI</t>
  </si>
  <si>
    <t>Conclusions and GTI Future Plan</t>
  </si>
  <si>
    <t>CM</t>
  </si>
  <si>
    <t>VDF</t>
  </si>
  <si>
    <t>CM</t>
    <phoneticPr fontId="1" type="noConversion"/>
  </si>
  <si>
    <t>Topic 3</t>
    <phoneticPr fontId="1" type="noConversion"/>
  </si>
  <si>
    <r>
      <t xml:space="preserve">5G eMBB
</t>
    </r>
    <r>
      <rPr>
        <u/>
        <sz val="12"/>
        <rFont val="Calibri"/>
        <family val="2"/>
      </rPr>
      <t>Moderator:
Prakash Bhat</t>
    </r>
    <phoneticPr fontId="1" type="noConversion"/>
  </si>
  <si>
    <r>
      <t xml:space="preserve">5G eMBB
</t>
    </r>
    <r>
      <rPr>
        <u/>
        <sz val="12"/>
        <rFont val="Calibri"/>
        <family val="2"/>
      </rPr>
      <t>Moderator:
Prakash Bhat</t>
    </r>
    <phoneticPr fontId="3" type="noConversion"/>
  </si>
  <si>
    <t>Program Summary</t>
    <phoneticPr fontId="1" type="noConversion"/>
  </si>
  <si>
    <t>Opening Note</t>
    <phoneticPr fontId="1" type="noConversion"/>
  </si>
  <si>
    <t>Session</t>
    <phoneticPr fontId="1" type="noConversion"/>
  </si>
  <si>
    <t>Topic 1</t>
    <phoneticPr fontId="3" type="noConversion"/>
  </si>
  <si>
    <t>Invited Speech</t>
  </si>
  <si>
    <t>5G S-Module and Vertical Industry Device</t>
    <phoneticPr fontId="1" type="noConversion"/>
  </si>
  <si>
    <t>Program Summary</t>
  </si>
  <si>
    <t>Closing Remarks</t>
  </si>
  <si>
    <r>
      <t xml:space="preserve">5G Cloud XR
Ad-hoc
</t>
    </r>
    <r>
      <rPr>
        <u/>
        <sz val="12"/>
        <color theme="1"/>
        <rFont val="Calibri"/>
        <family val="2"/>
      </rPr>
      <t>Moderator:
Kathleen Leach</t>
    </r>
    <phoneticPr fontId="1" type="noConversion"/>
  </si>
  <si>
    <t>5G Cloud XR Ad-hoc</t>
    <phoneticPr fontId="1" type="noConversion"/>
  </si>
  <si>
    <t>5G XR commercial services</t>
    <phoneticPr fontId="1" type="noConversion"/>
  </si>
  <si>
    <t>XR device status and trend</t>
    <phoneticPr fontId="1" type="noConversion"/>
  </si>
  <si>
    <t>ZTE</t>
    <phoneticPr fontId="1" type="noConversion"/>
  </si>
  <si>
    <t>KT</t>
    <phoneticPr fontId="1" type="noConversion"/>
  </si>
  <si>
    <t>VisualCamp</t>
    <phoneticPr fontId="1" type="noConversion"/>
  </si>
  <si>
    <t>Huawei</t>
    <phoneticPr fontId="1" type="noConversion"/>
  </si>
  <si>
    <t>MTK</t>
    <phoneticPr fontId="1" type="noConversion"/>
  </si>
  <si>
    <t>Enhancement of Power Saving in Release 16</t>
    <phoneticPr fontId="1" type="noConversion"/>
  </si>
  <si>
    <t>vivo</t>
    <phoneticPr fontId="1" type="noConversion"/>
  </si>
  <si>
    <t>5G Device Technology and Certification</t>
    <phoneticPr fontId="1" type="noConversion"/>
  </si>
  <si>
    <t>DTLinkTester</t>
    <phoneticPr fontId="1" type="noConversion"/>
  </si>
  <si>
    <t>Split XR Rendering</t>
    <phoneticPr fontId="1" type="noConversion"/>
  </si>
  <si>
    <t>Ericssion</t>
    <phoneticPr fontId="1" type="noConversion"/>
  </si>
  <si>
    <t xml:space="preserve">Progress on 5G Intelligent/Autonomous Network
</t>
    <phoneticPr fontId="1" type="noConversion"/>
  </si>
  <si>
    <t>NTT DOCOMO</t>
    <phoneticPr fontId="1" type="noConversion"/>
  </si>
  <si>
    <t>CCTV Product Planning Based On 5G S-Module</t>
    <phoneticPr fontId="1" type="noConversion"/>
  </si>
  <si>
    <t>Indoor Positioning Solution and Application</t>
    <phoneticPr fontId="1" type="noConversion"/>
  </si>
  <si>
    <t>5G NSA Recommendations and Proposals for Network Key Parameter</t>
    <phoneticPr fontId="1" type="noConversion"/>
  </si>
  <si>
    <t>5G Industry Progress and Commercialization Experience</t>
  </si>
  <si>
    <t>Experience Sharing on 5G NSA/SA and mm-wave &amp; 5G Industry Progress</t>
    <phoneticPr fontId="1" type="noConversion"/>
  </si>
  <si>
    <t>Indoor Coverage Solution</t>
    <phoneticPr fontId="1" type="noConversion"/>
  </si>
  <si>
    <t>Network solutions and optimization</t>
    <phoneticPr fontId="1" type="noConversion"/>
  </si>
  <si>
    <t>mMwave network deployment ready globally</t>
    <phoneticPr fontId="1" type="noConversion"/>
  </si>
  <si>
    <t>Qualcomm</t>
    <phoneticPr fontId="1" type="noConversion"/>
  </si>
  <si>
    <t>5G XR edge cloud challenges and opportunities</t>
    <phoneticPr fontId="1" type="noConversion"/>
  </si>
  <si>
    <t>Eyeball tracking technology</t>
    <phoneticPr fontId="1" type="noConversion"/>
  </si>
  <si>
    <t>Evaluation &amp; Certification</t>
    <phoneticPr fontId="1" type="noConversion"/>
  </si>
  <si>
    <r>
      <t xml:space="preserve">26th GTI Workshop Agenda
DAY 1: </t>
    </r>
    <r>
      <rPr>
        <b/>
        <sz val="18"/>
        <color theme="0"/>
        <rFont val="Cambria"/>
        <family val="1"/>
      </rPr>
      <t>Nov. 18th</t>
    </r>
    <phoneticPr fontId="3" type="noConversion"/>
  </si>
  <si>
    <r>
      <t xml:space="preserve">26th GTI Workshop Agenda
DAY 2: </t>
    </r>
    <r>
      <rPr>
        <b/>
        <sz val="18"/>
        <color theme="0"/>
        <rFont val="Cambria"/>
        <family val="1"/>
      </rPr>
      <t>Nov. 19th</t>
    </r>
    <phoneticPr fontId="3" type="noConversion"/>
  </si>
  <si>
    <r>
      <rPr>
        <b/>
        <sz val="12"/>
        <color theme="1"/>
        <rFont val="Calibri"/>
        <family val="2"/>
      </rPr>
      <t>4G&amp;Evolution</t>
    </r>
    <r>
      <rPr>
        <sz val="12"/>
        <color theme="1"/>
        <rFont val="Calibri"/>
        <family val="2"/>
      </rPr>
      <t xml:space="preserve">
</t>
    </r>
    <r>
      <rPr>
        <u/>
        <sz val="12"/>
        <color theme="1"/>
        <rFont val="Calibri"/>
        <family val="2"/>
      </rPr>
      <t>Moderator: 
Prakash Bhat</t>
    </r>
    <phoneticPr fontId="1" type="noConversion"/>
  </si>
  <si>
    <t>Topic 1</t>
    <phoneticPr fontId="1" type="noConversion"/>
  </si>
  <si>
    <t>4G + 5G</t>
    <phoneticPr fontId="1" type="noConversion"/>
  </si>
  <si>
    <t>Huawei</t>
    <phoneticPr fontId="1" type="noConversion"/>
  </si>
  <si>
    <t>Open Discussion</t>
    <phoneticPr fontId="1" type="noConversion"/>
  </si>
  <si>
    <r>
      <t xml:space="preserve">5G Enterprise Network Solution
</t>
    </r>
    <r>
      <rPr>
        <u/>
        <sz val="12"/>
        <color theme="1"/>
        <rFont val="Calibri"/>
        <family val="2"/>
      </rPr>
      <t>Moderator: 
Herkole Sava</t>
    </r>
    <phoneticPr fontId="1" type="noConversion"/>
  </si>
  <si>
    <t>5G Enterprise Network Solution: Spectrum, Technology, Products, Requirements and Applications</t>
    <phoneticPr fontId="1" type="noConversion"/>
  </si>
  <si>
    <t>Requirements</t>
    <phoneticPr fontId="1" type="noConversion"/>
  </si>
  <si>
    <t xml:space="preserve">Industry priority consideration with use case analysis </t>
    <phoneticPr fontId="1" type="noConversion"/>
  </si>
  <si>
    <t>Architecture</t>
    <phoneticPr fontId="1" type="noConversion"/>
  </si>
  <si>
    <t>Technology &amp; Product</t>
    <phoneticPr fontId="1" type="noConversion"/>
  </si>
  <si>
    <t>Introduction and Evolution of  Verticals-oriented 5G Modules</t>
    <phoneticPr fontId="1" type="noConversion"/>
  </si>
  <si>
    <t>R&amp;S</t>
    <phoneticPr fontId="1" type="noConversion"/>
  </si>
  <si>
    <t>Security Guide for Verticals Research</t>
    <phoneticPr fontId="1" type="noConversion"/>
  </si>
  <si>
    <t>Topic 2</t>
    <phoneticPr fontId="1" type="noConversion"/>
  </si>
  <si>
    <t>NB-IoT/eMTC Evolution</t>
    <phoneticPr fontId="1" type="noConversion"/>
  </si>
  <si>
    <t>Study the replacement of 2G usecases by NB-IoT and eMTC</t>
    <phoneticPr fontId="1" type="noConversion"/>
  </si>
  <si>
    <t>TBD</t>
    <phoneticPr fontId="1" type="noConversion"/>
  </si>
  <si>
    <t>Vodafone progress on IoT</t>
    <phoneticPr fontId="1" type="noConversion"/>
  </si>
  <si>
    <t>Samsung</t>
    <phoneticPr fontId="1" type="noConversion"/>
  </si>
  <si>
    <t>How Operator Spectrum Serve Verticals?</t>
    <phoneticPr fontId="1" type="noConversion"/>
  </si>
  <si>
    <t>5G network key capabilities- network slicing and edge computing</t>
    <phoneticPr fontId="1" type="noConversion"/>
  </si>
  <si>
    <t>VDF</t>
    <phoneticPr fontId="1" type="noConversion"/>
  </si>
  <si>
    <t>Trend, requirements and challenges of Cloud XR</t>
    <phoneticPr fontId="1" type="noConversion"/>
  </si>
  <si>
    <t>Intro</t>
    <phoneticPr fontId="1" type="noConversion"/>
  </si>
  <si>
    <t>XR Tech</t>
    <phoneticPr fontId="1" type="noConversion"/>
  </si>
  <si>
    <t>Work Proposal</t>
    <phoneticPr fontId="1" type="noConversion"/>
  </si>
  <si>
    <t>Applicaion &amp; Service</t>
    <phoneticPr fontId="1" type="noConversion"/>
  </si>
  <si>
    <t>Solution</t>
    <phoneticPr fontId="1" type="noConversion"/>
  </si>
  <si>
    <t>Previous work and Proposal of GTI 5G Cloud XR Program</t>
    <phoneticPr fontId="1" type="noConversion"/>
  </si>
  <si>
    <t>The usecases of millimeter Wave applications and test</t>
    <phoneticPr fontId="1" type="noConversion"/>
  </si>
  <si>
    <t>Sprint</t>
    <phoneticPr fontId="1" type="noConversion"/>
  </si>
  <si>
    <t>5G Commercialization &amp; Strategy</t>
    <phoneticPr fontId="1" type="noConversion"/>
  </si>
  <si>
    <t>LG U+</t>
    <phoneticPr fontId="1" type="noConversion"/>
  </si>
  <si>
    <t>TBD</t>
    <phoneticPr fontId="1" type="noConversion"/>
  </si>
  <si>
    <t>Softbank</t>
    <phoneticPr fontId="1" type="noConversion"/>
  </si>
  <si>
    <t>GTI IoT Certification Progress from GERI</t>
    <phoneticPr fontId="1" type="noConversion"/>
  </si>
  <si>
    <t>Program Report</t>
    <phoneticPr fontId="3" type="noConversion"/>
  </si>
  <si>
    <t>4G &amp; Evolution Program &amp; 5G Enterprise Network Solutions Program</t>
    <phoneticPr fontId="1" type="noConversion"/>
  </si>
  <si>
    <t>5G eMBB Program</t>
    <phoneticPr fontId="1" type="noConversion"/>
  </si>
  <si>
    <t>Dynamic 4G/5G Spectrum Sharing</t>
    <phoneticPr fontId="1" type="noConversion"/>
  </si>
  <si>
    <t>Qualcomm</t>
    <phoneticPr fontId="1" type="noConversion"/>
  </si>
  <si>
    <t>4G/5G Dual-mode Massive MIMO Commercial Experience</t>
    <phoneticPr fontId="1" type="noConversion"/>
  </si>
  <si>
    <t>Benefits and Challenges of eLTE+5GC Network Evolution </t>
    <phoneticPr fontId="1" type="noConversion"/>
  </si>
  <si>
    <t>Nokia</t>
    <phoneticPr fontId="1" type="noConversion"/>
  </si>
  <si>
    <t>CICT</t>
    <phoneticPr fontId="1" type="noConversion"/>
  </si>
  <si>
    <t>5G IODT Progress &amp; Latest Field Trial Progress</t>
    <phoneticPr fontId="1" type="noConversion"/>
  </si>
  <si>
    <t>CM</t>
    <phoneticPr fontId="1" type="noConversion"/>
  </si>
  <si>
    <t>Anritsu</t>
    <phoneticPr fontId="1" type="noConversion"/>
  </si>
  <si>
    <t>Why 6Ghz will become next golden spectrum</t>
    <phoneticPr fontId="1" type="noConversion"/>
  </si>
  <si>
    <t>GTI Certification for  5G Device: Ready to GO!</t>
    <phoneticPr fontId="1" type="noConversion"/>
  </si>
  <si>
    <t>Global Harmonization and Co-creation in 5G Era</t>
    <phoneticPr fontId="1" type="noConversion"/>
  </si>
  <si>
    <t>UE development on n79</t>
    <phoneticPr fontId="1" type="noConversion"/>
  </si>
  <si>
    <t>RFFE solution of n79 and WIFI co-exist</t>
    <phoneticPr fontId="1" type="noConversion"/>
  </si>
  <si>
    <t>Skyworks</t>
    <phoneticPr fontId="1" type="noConversion"/>
  </si>
  <si>
    <t>GTI 5G S-MODULE BRIEFING: A Record Number of Models and Applications</t>
    <phoneticPr fontId="1" type="noConversion"/>
  </si>
  <si>
    <t>Hikvision</t>
    <phoneticPr fontId="1" type="noConversion"/>
  </si>
  <si>
    <t>The sharing of test requirement of 5G vertical terminals</t>
    <phoneticPr fontId="1" type="noConversion"/>
  </si>
  <si>
    <t>Cloud Vision Service Requirements and Analysis</t>
    <phoneticPr fontId="1" type="noConversion"/>
  </si>
  <si>
    <t xml:space="preserve">5G enabled Industrial Campus Network  </t>
    <phoneticPr fontId="1" type="noConversion"/>
  </si>
  <si>
    <t>Ericsson Lightweight Enterprise Core  Solution</t>
    <phoneticPr fontId="1" type="noConversion"/>
  </si>
  <si>
    <t>Ericsson</t>
    <phoneticPr fontId="1" type="noConversion"/>
  </si>
  <si>
    <t>5G Key Capabilities for Vertical Industries - Network Slicing and Edge Computing</t>
    <phoneticPr fontId="1" type="noConversion"/>
  </si>
  <si>
    <t>5G LBS technologies enabling new use cases including high precision positioning</t>
    <phoneticPr fontId="1" type="noConversion"/>
  </si>
  <si>
    <t>5G URLLC Evaluation Report_v1.0</t>
    <phoneticPr fontId="1" type="noConversion"/>
  </si>
  <si>
    <t>GERI</t>
    <phoneticPr fontId="1" type="noConversion"/>
  </si>
  <si>
    <t>Massive NB-IoT Capacity Enhancement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</si>
</sst>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15">
    <font>
      <sz val="11"/>
      <color theme="1"/>
      <name val="DengXian"/>
      <family val="2"/>
      <charset val="134"/>
      <scheme val="minor"/>
    </font>
    <font>
      <sz val="9"/>
      <name val="DengXian"/>
      <family val="2"/>
      <charset val="134"/>
      <scheme val="minor"/>
    </font>
    <font>
      <sz val="11"/>
      <color theme="0"/>
      <name val="DengXian"/>
      <family val="2"/>
      <charset val="134"/>
      <scheme val="minor"/>
    </font>
    <font>
      <sz val="9"/>
      <name val="宋体"/>
      <family val="3"/>
      <charset val="134"/>
    </font>
    <font>
      <b/>
      <sz val="12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u/>
      <sz val="12"/>
      <color theme="1"/>
      <name val="Calibri"/>
      <family val="2"/>
    </font>
    <font>
      <b/>
      <sz val="20"/>
      <color theme="0"/>
      <name val="Cambria"/>
      <family val="1"/>
    </font>
    <font>
      <sz val="12"/>
      <name val="Calibri"/>
      <family val="2"/>
    </font>
    <font>
      <b/>
      <sz val="18"/>
      <color theme="0"/>
      <name val="Cambria"/>
      <family val="1"/>
    </font>
    <font>
      <i/>
      <sz val="12"/>
      <color theme="1"/>
      <name val="Calibri"/>
      <family val="2"/>
    </font>
    <font>
      <u/>
      <sz val="12"/>
      <name val="Calibri"/>
      <family val="2"/>
    </font>
    <font>
      <sz val="12"/>
      <color rgb="FFFF0000"/>
      <name val="Calibri"/>
      <family val="2"/>
    </font>
    <font>
      <i/>
      <sz val="11"/>
      <color theme="1"/>
      <name val="DengXian"/>
      <family val="2"/>
      <charset val="13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3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5" fillId="0" borderId="0" xfId="0" applyFont="1">
      <alignment vertical="center"/>
    </xf>
    <xf numFmtId="164" fontId="5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164" fontId="9" fillId="0" borderId="1" xfId="0" applyNumberFormat="1" applyFont="1" applyFill="1" applyBorder="1" applyAlignment="1" applyProtection="1">
      <alignment horizontal="left" vertical="center" wrapText="1"/>
    </xf>
    <xf numFmtId="164" fontId="9" fillId="11" borderId="1" xfId="0" applyNumberFormat="1" applyFont="1" applyFill="1" applyBorder="1" applyAlignment="1" applyProtection="1">
      <alignment horizontal="left" vertical="center" wrapText="1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>
      <alignment vertical="center"/>
    </xf>
    <xf numFmtId="164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64" fontId="9" fillId="0" borderId="1" xfId="0" applyNumberFormat="1" applyFont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5" fillId="0" borderId="0" xfId="0" applyFont="1" applyFill="1">
      <alignment vertical="center"/>
    </xf>
    <xf numFmtId="0" fontId="5" fillId="0" borderId="0" xfId="0" applyFont="1" applyAlignment="1">
      <alignment vertical="center" wrapText="1"/>
    </xf>
    <xf numFmtId="164" fontId="9" fillId="5" borderId="1" xfId="0" applyNumberFormat="1" applyFont="1" applyFill="1" applyBorder="1" applyAlignment="1" applyProtection="1">
      <alignment horizontal="left" vertical="center" wrapText="1"/>
    </xf>
    <xf numFmtId="164" fontId="9" fillId="0" borderId="1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>
      <alignment horizontal="left" vertical="center"/>
    </xf>
    <xf numFmtId="0" fontId="5" fillId="0" borderId="0" xfId="0" applyFont="1">
      <alignment vertical="center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164" fontId="9" fillId="10" borderId="1" xfId="0" applyNumberFormat="1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13" fillId="0" borderId="0" xfId="0" applyFont="1" applyFill="1">
      <alignment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>
      <alignment vertical="center"/>
    </xf>
    <xf numFmtId="0" fontId="9" fillId="5" borderId="1" xfId="0" applyFont="1" applyFill="1" applyBorder="1" applyAlignment="1">
      <alignment horizontal="left" vertical="center"/>
    </xf>
    <xf numFmtId="16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>
      <alignment vertical="center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8" fillId="3" borderId="1" xfId="1" applyFont="1" applyFill="1" applyBorder="1" applyAlignment="1" applyProtection="1">
      <alignment horizontal="center" vertical="center" wrapText="1"/>
      <protection locked="0"/>
    </xf>
    <xf numFmtId="0" fontId="5" fillId="9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>
      <alignment vertical="center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6" fillId="7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1" fillId="8" borderId="1" xfId="0" applyFont="1" applyFill="1" applyBorder="1" applyAlignment="1">
      <alignment horizontal="center" vertical="center"/>
    </xf>
    <xf numFmtId="0" fontId="14" fillId="0" borderId="1" xfId="0" applyFont="1" applyBorder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>
      <alignment vertical="center"/>
    </xf>
    <xf numFmtId="0" fontId="9" fillId="0" borderId="1" xfId="0" applyFont="1" applyFill="1" applyBorder="1" applyAlignment="1" applyProtection="1">
      <alignment horizontal="left" vertical="center"/>
      <protection locked="0"/>
    </xf>
    <xf numFmtId="0" fontId="11" fillId="6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</cellXfs>
  <cellStyles count="2">
    <cellStyle name="常规" xfId="0" builtinId="0"/>
    <cellStyle name="强调文字颜色 1" xfId="1" builtinId="2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5"/>
  <sheetViews>
    <sheetView tabSelected="1" zoomScale="90" zoomScaleNormal="90" zoomScalePageLayoutView="80" workbookViewId="0">
      <selection activeCell="J9" sqref="J9"/>
    </sheetView>
  </sheetViews>
  <sheetFormatPr defaultColWidth="9" defaultRowHeight="15.75"/>
  <cols>
    <col min="1" max="1" width="2.625" style="1" customWidth="1"/>
    <col min="2" max="2" width="15.625" style="3" customWidth="1"/>
    <col min="3" max="3" width="15.625" style="4" customWidth="1"/>
    <col min="4" max="5" width="5.625" style="2" customWidth="1"/>
    <col min="6" max="6" width="5.625" style="6" customWidth="1"/>
    <col min="7" max="7" width="13.625" style="26" customWidth="1"/>
    <col min="8" max="8" width="66.375" style="19" customWidth="1"/>
    <col min="9" max="9" width="12.625" style="7" customWidth="1"/>
    <col min="10" max="10" width="26" style="1" customWidth="1"/>
    <col min="11" max="16384" width="9" style="1"/>
  </cols>
  <sheetData>
    <row r="1" spans="2:14" ht="60" customHeight="1">
      <c r="B1" s="40" t="s">
        <v>60</v>
      </c>
      <c r="C1" s="40"/>
      <c r="D1" s="40"/>
      <c r="E1" s="40"/>
      <c r="F1" s="40"/>
      <c r="G1" s="40"/>
      <c r="H1" s="40"/>
      <c r="I1" s="40"/>
    </row>
    <row r="2" spans="2:14">
      <c r="B2" s="10" t="s">
        <v>0</v>
      </c>
      <c r="C2" s="10" t="s">
        <v>1</v>
      </c>
      <c r="D2" s="12" t="s">
        <v>6</v>
      </c>
      <c r="E2" s="12" t="s">
        <v>7</v>
      </c>
      <c r="F2" s="10" t="s">
        <v>8</v>
      </c>
      <c r="G2" s="62" t="s">
        <v>2</v>
      </c>
      <c r="H2" s="63"/>
      <c r="I2" s="10" t="s">
        <v>3</v>
      </c>
    </row>
    <row r="3" spans="2:14">
      <c r="B3" s="41" t="s">
        <v>12</v>
      </c>
      <c r="C3" s="5" t="s">
        <v>5</v>
      </c>
      <c r="D3" s="8">
        <v>0.375</v>
      </c>
      <c r="E3" s="9">
        <f>IF(ISBLANK(F3),"",D3+F3)</f>
        <v>0.38541666666666669</v>
      </c>
      <c r="F3" s="24">
        <v>1.0416666666666666E-2</v>
      </c>
      <c r="G3" s="51" t="s">
        <v>24</v>
      </c>
      <c r="H3" s="51"/>
      <c r="I3" s="32" t="s">
        <v>15</v>
      </c>
    </row>
    <row r="4" spans="2:14">
      <c r="B4" s="41"/>
      <c r="C4" s="42" t="s">
        <v>99</v>
      </c>
      <c r="D4" s="28">
        <f>IF(ISBLANK(E3),"",E3)</f>
        <v>0.38541666666666669</v>
      </c>
      <c r="E4" s="28">
        <f>IF(ISBLANK(F4),"",D4+F4)</f>
        <v>0.39930555555555558</v>
      </c>
      <c r="F4" s="24">
        <v>1.3888888888888888E-2</v>
      </c>
      <c r="G4" s="64" t="s">
        <v>100</v>
      </c>
      <c r="H4" s="64"/>
      <c r="I4" s="27" t="s">
        <v>17</v>
      </c>
    </row>
    <row r="5" spans="2:14" s="6" customFormat="1">
      <c r="B5" s="41"/>
      <c r="C5" s="42"/>
      <c r="D5" s="28">
        <f t="shared" ref="D5:D6" si="0">IF(ISBLANK(E4),"",E4)</f>
        <v>0.39930555555555558</v>
      </c>
      <c r="E5" s="28">
        <f t="shared" ref="E5:E6" si="1">IF(ISBLANK(F5),"",D5+F5)</f>
        <v>0.40972222222222227</v>
      </c>
      <c r="F5" s="24">
        <v>1.0416666666666666E-2</v>
      </c>
      <c r="G5" s="64" t="s">
        <v>101</v>
      </c>
      <c r="H5" s="64"/>
      <c r="I5" s="27" t="s">
        <v>18</v>
      </c>
    </row>
    <row r="6" spans="2:14" s="26" customFormat="1">
      <c r="B6" s="41"/>
      <c r="C6" s="42" t="s">
        <v>27</v>
      </c>
      <c r="D6" s="28">
        <f t="shared" si="0"/>
        <v>0.40972222222222227</v>
      </c>
      <c r="E6" s="28">
        <f t="shared" si="1"/>
        <v>0.42013888888888895</v>
      </c>
      <c r="F6" s="24">
        <v>1.0416666666666666E-2</v>
      </c>
      <c r="G6" s="51" t="s">
        <v>94</v>
      </c>
      <c r="H6" s="51"/>
      <c r="I6" s="27" t="s">
        <v>95</v>
      </c>
      <c r="K6" s="37"/>
      <c r="L6" s="37"/>
      <c r="M6" s="37"/>
      <c r="N6" s="37"/>
    </row>
    <row r="7" spans="2:14" s="26" customFormat="1">
      <c r="B7" s="41"/>
      <c r="C7" s="42"/>
      <c r="D7" s="28">
        <f t="shared" ref="D7:D16" si="2">IF(ISBLANK(E6),"",E6)</f>
        <v>0.42013888888888895</v>
      </c>
      <c r="E7" s="28">
        <f t="shared" ref="E7:E16" si="3">IF(ISBLANK(F7),"",D7+F7)</f>
        <v>0.43055555555555564</v>
      </c>
      <c r="F7" s="24">
        <v>1.0416666666666666E-2</v>
      </c>
      <c r="G7" s="51" t="s">
        <v>96</v>
      </c>
      <c r="H7" s="51"/>
      <c r="I7" s="27" t="s">
        <v>97</v>
      </c>
      <c r="K7" s="37"/>
      <c r="L7" s="37"/>
      <c r="M7" s="37"/>
      <c r="N7" s="37"/>
    </row>
    <row r="8" spans="2:14" s="26" customFormat="1">
      <c r="B8" s="41"/>
      <c r="C8" s="42"/>
      <c r="D8" s="28">
        <f t="shared" si="2"/>
        <v>0.43055555555555564</v>
      </c>
      <c r="E8" s="28">
        <f t="shared" si="3"/>
        <v>0.44097222222222232</v>
      </c>
      <c r="F8" s="24">
        <v>1.0416666666666666E-2</v>
      </c>
      <c r="G8" s="51" t="s">
        <v>80</v>
      </c>
      <c r="H8" s="51"/>
      <c r="I8" s="27" t="s">
        <v>84</v>
      </c>
      <c r="K8" s="37"/>
      <c r="L8" s="38"/>
      <c r="M8" s="38"/>
      <c r="N8" s="37"/>
    </row>
    <row r="9" spans="2:14" s="26" customFormat="1">
      <c r="B9" s="41"/>
      <c r="C9" s="42"/>
      <c r="D9" s="28">
        <f t="shared" si="2"/>
        <v>0.44097222222222232</v>
      </c>
      <c r="E9" s="28">
        <f t="shared" si="3"/>
        <v>0.45138888888888901</v>
      </c>
      <c r="F9" s="24">
        <v>1.0416666666666666E-2</v>
      </c>
      <c r="G9" s="51" t="s">
        <v>51</v>
      </c>
      <c r="H9" s="51"/>
      <c r="I9" s="27" t="s">
        <v>81</v>
      </c>
      <c r="K9" s="37"/>
      <c r="L9" s="37"/>
      <c r="M9" s="37"/>
      <c r="N9" s="37"/>
    </row>
    <row r="10" spans="2:14" s="6" customFormat="1">
      <c r="B10" s="41"/>
      <c r="C10" s="42"/>
      <c r="D10" s="28">
        <f t="shared" si="2"/>
        <v>0.45138888888888901</v>
      </c>
      <c r="E10" s="28">
        <f t="shared" si="3"/>
        <v>0.45833333333333343</v>
      </c>
      <c r="F10" s="24">
        <v>6.9444444444444397E-3</v>
      </c>
      <c r="G10" s="65" t="s">
        <v>9</v>
      </c>
      <c r="H10" s="65"/>
      <c r="I10" s="65"/>
      <c r="K10" s="37"/>
      <c r="L10" s="37"/>
      <c r="M10" s="37"/>
      <c r="N10" s="37"/>
    </row>
    <row r="11" spans="2:14" ht="15.75" customHeight="1">
      <c r="B11" s="41" t="s">
        <v>62</v>
      </c>
      <c r="C11" s="43" t="s">
        <v>63</v>
      </c>
      <c r="D11" s="28">
        <f t="shared" si="2"/>
        <v>0.45833333333333343</v>
      </c>
      <c r="E11" s="28">
        <f t="shared" si="3"/>
        <v>0.45833333333333343</v>
      </c>
      <c r="F11" s="24">
        <v>0</v>
      </c>
      <c r="G11" s="50" t="s">
        <v>64</v>
      </c>
      <c r="H11" s="50"/>
      <c r="I11" s="50"/>
      <c r="K11" s="37"/>
      <c r="L11" s="37"/>
      <c r="M11" s="37"/>
      <c r="N11" s="37"/>
    </row>
    <row r="12" spans="2:14" s="21" customFormat="1" ht="16.5" customHeight="1">
      <c r="B12" s="41"/>
      <c r="C12" s="43"/>
      <c r="D12" s="28">
        <f t="shared" si="2"/>
        <v>0.45833333333333343</v>
      </c>
      <c r="E12" s="28">
        <f t="shared" si="3"/>
        <v>0.46875000000000011</v>
      </c>
      <c r="F12" s="24">
        <v>1.0416666666666666E-2</v>
      </c>
      <c r="G12" s="56" t="s">
        <v>102</v>
      </c>
      <c r="H12" s="56"/>
      <c r="I12" s="27" t="s">
        <v>35</v>
      </c>
    </row>
    <row r="13" spans="2:14" s="21" customFormat="1">
      <c r="B13" s="41"/>
      <c r="C13" s="43"/>
      <c r="D13" s="28">
        <f t="shared" si="2"/>
        <v>0.46875000000000011</v>
      </c>
      <c r="E13" s="28">
        <f t="shared" si="3"/>
        <v>0.4791666666666668</v>
      </c>
      <c r="F13" s="24">
        <v>1.0416666666666666E-2</v>
      </c>
      <c r="G13" s="56"/>
      <c r="H13" s="56"/>
      <c r="I13" s="27" t="s">
        <v>103</v>
      </c>
    </row>
    <row r="14" spans="2:14" s="21" customFormat="1" ht="15.75" customHeight="1">
      <c r="B14" s="41"/>
      <c r="C14" s="43"/>
      <c r="D14" s="28">
        <f t="shared" si="2"/>
        <v>0.4791666666666668</v>
      </c>
      <c r="E14" s="28">
        <f t="shared" si="3"/>
        <v>0.48958333333333348</v>
      </c>
      <c r="F14" s="24">
        <v>1.0416666666666666E-2</v>
      </c>
      <c r="G14" s="56" t="s">
        <v>104</v>
      </c>
      <c r="H14" s="56"/>
      <c r="I14" s="25" t="s">
        <v>65</v>
      </c>
    </row>
    <row r="15" spans="2:14" s="21" customFormat="1" ht="15.75" customHeight="1">
      <c r="B15" s="41"/>
      <c r="C15" s="43"/>
      <c r="D15" s="28">
        <f t="shared" si="2"/>
        <v>0.48958333333333348</v>
      </c>
      <c r="E15" s="28">
        <f t="shared" si="3"/>
        <v>0.50000000000000011</v>
      </c>
      <c r="F15" s="24">
        <v>1.0416666666666666E-2</v>
      </c>
      <c r="G15" s="56" t="s">
        <v>105</v>
      </c>
      <c r="H15" s="56"/>
      <c r="I15" s="27" t="s">
        <v>35</v>
      </c>
    </row>
    <row r="16" spans="2:14" s="26" customFormat="1">
      <c r="B16" s="41"/>
      <c r="C16" s="43"/>
      <c r="D16" s="28">
        <f t="shared" si="2"/>
        <v>0.50000000000000011</v>
      </c>
      <c r="E16" s="28">
        <f t="shared" si="3"/>
        <v>0.50347222222222232</v>
      </c>
      <c r="F16" s="24">
        <v>3.472222222222222E-3</v>
      </c>
      <c r="G16" s="53" t="s">
        <v>66</v>
      </c>
      <c r="H16" s="53"/>
      <c r="I16" s="53"/>
    </row>
    <row r="17" spans="2:9">
      <c r="B17" s="66" t="s">
        <v>11</v>
      </c>
      <c r="C17" s="66"/>
      <c r="D17" s="66"/>
      <c r="E17" s="66"/>
      <c r="F17" s="66"/>
      <c r="G17" s="66"/>
      <c r="H17" s="66"/>
      <c r="I17" s="66"/>
    </row>
    <row r="18" spans="2:9" ht="15.75" customHeight="1">
      <c r="B18" s="45" t="s">
        <v>67</v>
      </c>
      <c r="C18" s="43" t="s">
        <v>63</v>
      </c>
      <c r="D18" s="8">
        <v>0.58333333333333337</v>
      </c>
      <c r="E18" s="9">
        <f t="shared" ref="E18:E20" si="4">IF(ISBLANK(F18),"",D18+F18)</f>
        <v>0.58333333333333337</v>
      </c>
      <c r="F18" s="24">
        <v>0</v>
      </c>
      <c r="G18" s="50" t="s">
        <v>68</v>
      </c>
      <c r="H18" s="50"/>
      <c r="I18" s="50"/>
    </row>
    <row r="19" spans="2:9" s="26" customFormat="1">
      <c r="B19" s="45"/>
      <c r="C19" s="43"/>
      <c r="D19" s="28">
        <f t="shared" ref="D19:D20" si="5">IF(ISBLANK(E18),"",E18)</f>
        <v>0.58333333333333337</v>
      </c>
      <c r="E19" s="28">
        <f t="shared" si="4"/>
        <v>0.59375</v>
      </c>
      <c r="F19" s="24">
        <v>1.0416666666666666E-2</v>
      </c>
      <c r="G19" s="60" t="s">
        <v>69</v>
      </c>
      <c r="H19" s="33" t="s">
        <v>120</v>
      </c>
      <c r="I19" s="27" t="s">
        <v>65</v>
      </c>
    </row>
    <row r="20" spans="2:9" s="26" customFormat="1">
      <c r="B20" s="45"/>
      <c r="C20" s="43"/>
      <c r="D20" s="28">
        <f t="shared" si="5"/>
        <v>0.59375</v>
      </c>
      <c r="E20" s="28">
        <f t="shared" si="4"/>
        <v>0.60416666666666663</v>
      </c>
      <c r="F20" s="24">
        <v>1.0416666666666666E-2</v>
      </c>
      <c r="G20" s="60"/>
      <c r="H20" s="33" t="s">
        <v>70</v>
      </c>
      <c r="I20" s="27" t="s">
        <v>106</v>
      </c>
    </row>
    <row r="21" spans="2:9" s="26" customFormat="1">
      <c r="B21" s="45"/>
      <c r="C21" s="43"/>
      <c r="D21" s="28">
        <f t="shared" ref="D21:D26" si="6">IF(ISBLANK(E20),"",E20)</f>
        <v>0.60416666666666663</v>
      </c>
      <c r="E21" s="28">
        <f t="shared" ref="E21:E26" si="7">IF(ISBLANK(F21),"",D21+F21)</f>
        <v>0.61458333333333326</v>
      </c>
      <c r="F21" s="24">
        <v>1.0416666666666666E-2</v>
      </c>
      <c r="G21" s="60" t="s">
        <v>71</v>
      </c>
      <c r="H21" s="33" t="s">
        <v>83</v>
      </c>
      <c r="I21" s="32" t="s">
        <v>109</v>
      </c>
    </row>
    <row r="22" spans="2:9" s="26" customFormat="1">
      <c r="B22" s="45"/>
      <c r="C22" s="43"/>
      <c r="D22" s="28">
        <f t="shared" si="6"/>
        <v>0.61458333333333326</v>
      </c>
      <c r="E22" s="28">
        <f t="shared" si="7"/>
        <v>0.62499999999999989</v>
      </c>
      <c r="F22" s="24">
        <v>1.0416666666666666E-2</v>
      </c>
      <c r="G22" s="60"/>
      <c r="H22" s="33" t="s">
        <v>121</v>
      </c>
      <c r="I22" s="27" t="s">
        <v>65</v>
      </c>
    </row>
    <row r="23" spans="2:9" s="26" customFormat="1">
      <c r="B23" s="45"/>
      <c r="C23" s="43"/>
      <c r="D23" s="28">
        <f t="shared" si="6"/>
        <v>0.62499999999999989</v>
      </c>
      <c r="E23" s="28">
        <f t="shared" si="7"/>
        <v>0.63541666666666652</v>
      </c>
      <c r="F23" s="24">
        <v>1.0416666666666666E-2</v>
      </c>
      <c r="G23" s="60"/>
      <c r="H23" s="33" t="s">
        <v>122</v>
      </c>
      <c r="I23" s="27" t="s">
        <v>123</v>
      </c>
    </row>
    <row r="24" spans="2:9" s="26" customFormat="1" ht="31.5">
      <c r="B24" s="45"/>
      <c r="C24" s="43"/>
      <c r="D24" s="28">
        <f t="shared" si="6"/>
        <v>0.63541666666666652</v>
      </c>
      <c r="E24" s="28">
        <f t="shared" si="7"/>
        <v>0.64583333333333315</v>
      </c>
      <c r="F24" s="24">
        <v>1.0416666666666666E-2</v>
      </c>
      <c r="G24" s="60"/>
      <c r="H24" s="32" t="s">
        <v>124</v>
      </c>
      <c r="I24" s="27" t="s">
        <v>106</v>
      </c>
    </row>
    <row r="25" spans="2:9" s="26" customFormat="1">
      <c r="B25" s="45"/>
      <c r="C25" s="43"/>
      <c r="D25" s="28">
        <f t="shared" si="6"/>
        <v>0.64583333333333315</v>
      </c>
      <c r="E25" s="28">
        <f t="shared" si="7"/>
        <v>0.65624999999999978</v>
      </c>
      <c r="F25" s="24">
        <v>1.0416666666666666E-2</v>
      </c>
      <c r="G25" s="60" t="s">
        <v>72</v>
      </c>
      <c r="H25" s="33" t="s">
        <v>82</v>
      </c>
      <c r="I25" s="27" t="s">
        <v>35</v>
      </c>
    </row>
    <row r="26" spans="2:9" s="26" customFormat="1">
      <c r="B26" s="45"/>
      <c r="C26" s="43"/>
      <c r="D26" s="28">
        <f t="shared" si="6"/>
        <v>0.65624999999999978</v>
      </c>
      <c r="E26" s="28">
        <f t="shared" si="7"/>
        <v>0.66666666666666641</v>
      </c>
      <c r="F26" s="24">
        <v>1.0416666666666666E-2</v>
      </c>
      <c r="G26" s="60"/>
      <c r="H26" s="33" t="s">
        <v>73</v>
      </c>
      <c r="I26" s="27" t="s">
        <v>65</v>
      </c>
    </row>
    <row r="27" spans="2:9" s="26" customFormat="1">
      <c r="B27" s="45"/>
      <c r="C27" s="43"/>
      <c r="D27" s="28">
        <f t="shared" ref="D27:D35" si="8">IF(ISBLANK(E26),"",E26)</f>
        <v>0.66666666666666641</v>
      </c>
      <c r="E27" s="28">
        <f t="shared" ref="E27:E35" si="9">IF(ISBLANK(F27),"",D27+F27)</f>
        <v>0.67708333333333304</v>
      </c>
      <c r="F27" s="24">
        <v>1.0416666666666666E-2</v>
      </c>
      <c r="G27" s="60"/>
      <c r="H27" s="33" t="s">
        <v>125</v>
      </c>
      <c r="I27" s="33" t="s">
        <v>74</v>
      </c>
    </row>
    <row r="28" spans="2:9" s="26" customFormat="1">
      <c r="B28" s="45"/>
      <c r="C28" s="43"/>
      <c r="D28" s="28">
        <f t="shared" si="8"/>
        <v>0.67708333333333304</v>
      </c>
      <c r="E28" s="28">
        <f t="shared" si="9"/>
        <v>0.68749999999999967</v>
      </c>
      <c r="F28" s="24">
        <v>1.0416666666666666E-2</v>
      </c>
      <c r="G28" s="60"/>
      <c r="H28" s="33" t="s">
        <v>75</v>
      </c>
      <c r="I28" s="27" t="s">
        <v>35</v>
      </c>
    </row>
    <row r="29" spans="2:9" s="26" customFormat="1">
      <c r="B29" s="45"/>
      <c r="C29" s="43"/>
      <c r="D29" s="28">
        <f t="shared" si="8"/>
        <v>0.68749999999999967</v>
      </c>
      <c r="E29" s="28">
        <f t="shared" si="9"/>
        <v>0.69097222222222188</v>
      </c>
      <c r="F29" s="24">
        <v>3.472222222222222E-3</v>
      </c>
      <c r="G29" s="65" t="s">
        <v>9</v>
      </c>
      <c r="H29" s="65"/>
      <c r="I29" s="65"/>
    </row>
    <row r="30" spans="2:9" s="26" customFormat="1">
      <c r="B30" s="45"/>
      <c r="C30" s="43"/>
      <c r="D30" s="28">
        <f t="shared" si="8"/>
        <v>0.69097222222222188</v>
      </c>
      <c r="E30" s="28">
        <f t="shared" si="9"/>
        <v>0.70138888888888851</v>
      </c>
      <c r="F30" s="24">
        <v>1.0416666666666666E-2</v>
      </c>
      <c r="G30" s="60" t="s">
        <v>59</v>
      </c>
      <c r="H30" s="33" t="s">
        <v>126</v>
      </c>
      <c r="I30" s="34" t="s">
        <v>109</v>
      </c>
    </row>
    <row r="31" spans="2:9" s="26" customFormat="1">
      <c r="B31" s="45"/>
      <c r="C31" s="43"/>
      <c r="D31" s="28">
        <f t="shared" si="8"/>
        <v>0.70138888888888851</v>
      </c>
      <c r="E31" s="28">
        <f t="shared" si="9"/>
        <v>0.71180555555555514</v>
      </c>
      <c r="F31" s="24">
        <v>1.0416666666666666E-2</v>
      </c>
      <c r="G31" s="60"/>
      <c r="H31" s="33" t="s">
        <v>98</v>
      </c>
      <c r="I31" s="34" t="s">
        <v>127</v>
      </c>
    </row>
    <row r="32" spans="2:9" s="6" customFormat="1">
      <c r="B32" s="45"/>
      <c r="C32" s="43"/>
      <c r="D32" s="28">
        <f t="shared" si="8"/>
        <v>0.71180555555555514</v>
      </c>
      <c r="E32" s="28">
        <f t="shared" si="9"/>
        <v>0.71527777777777735</v>
      </c>
      <c r="F32" s="24">
        <v>3.472222222222222E-3</v>
      </c>
      <c r="G32" s="53" t="s">
        <v>66</v>
      </c>
      <c r="H32" s="53"/>
      <c r="I32" s="53"/>
    </row>
    <row r="33" spans="2:9" s="26" customFormat="1" ht="15.75" customHeight="1">
      <c r="B33" s="45"/>
      <c r="C33" s="44" t="s">
        <v>76</v>
      </c>
      <c r="D33" s="28">
        <f t="shared" si="8"/>
        <v>0.71527777777777735</v>
      </c>
      <c r="E33" s="28">
        <f t="shared" si="9"/>
        <v>0.71527777777777735</v>
      </c>
      <c r="F33" s="24">
        <v>0</v>
      </c>
      <c r="G33" s="50" t="s">
        <v>77</v>
      </c>
      <c r="H33" s="50"/>
      <c r="I33" s="50"/>
    </row>
    <row r="34" spans="2:9" s="26" customFormat="1">
      <c r="B34" s="45"/>
      <c r="C34" s="44"/>
      <c r="D34" s="28">
        <f t="shared" si="8"/>
        <v>0.71527777777777735</v>
      </c>
      <c r="E34" s="28">
        <f t="shared" si="9"/>
        <v>0.72569444444444398</v>
      </c>
      <c r="F34" s="24">
        <v>1.0416666666666666E-2</v>
      </c>
      <c r="G34" s="67" t="s">
        <v>78</v>
      </c>
      <c r="H34" s="67"/>
      <c r="I34" s="27" t="s">
        <v>65</v>
      </c>
    </row>
    <row r="35" spans="2:9" s="26" customFormat="1">
      <c r="B35" s="45"/>
      <c r="C35" s="44"/>
      <c r="D35" s="28">
        <f t="shared" si="8"/>
        <v>0.72569444444444398</v>
      </c>
      <c r="E35" s="28">
        <f t="shared" si="9"/>
        <v>0.73611111111111061</v>
      </c>
      <c r="F35" s="24">
        <v>1.0416666666666666E-2</v>
      </c>
      <c r="G35" s="55" t="s">
        <v>128</v>
      </c>
      <c r="H35" s="51"/>
      <c r="I35" s="27" t="s">
        <v>35</v>
      </c>
    </row>
  </sheetData>
  <mergeCells count="34">
    <mergeCell ref="B1:I1"/>
    <mergeCell ref="C33:C35"/>
    <mergeCell ref="C18:C32"/>
    <mergeCell ref="G34:H34"/>
    <mergeCell ref="G35:H35"/>
    <mergeCell ref="B18:B35"/>
    <mergeCell ref="G19:G20"/>
    <mergeCell ref="G25:G28"/>
    <mergeCell ref="G30:G31"/>
    <mergeCell ref="G33:I33"/>
    <mergeCell ref="G21:G24"/>
    <mergeCell ref="G32:I32"/>
    <mergeCell ref="G29:I29"/>
    <mergeCell ref="G18:I18"/>
    <mergeCell ref="B17:I17"/>
    <mergeCell ref="B3:B10"/>
    <mergeCell ref="C4:C5"/>
    <mergeCell ref="C6:C10"/>
    <mergeCell ref="C11:C16"/>
    <mergeCell ref="B11:B16"/>
    <mergeCell ref="G2:H2"/>
    <mergeCell ref="G3:H3"/>
    <mergeCell ref="G4:H4"/>
    <mergeCell ref="G5:H5"/>
    <mergeCell ref="G6:H6"/>
    <mergeCell ref="G7:H7"/>
    <mergeCell ref="G8:H8"/>
    <mergeCell ref="G9:H9"/>
    <mergeCell ref="G12:H13"/>
    <mergeCell ref="G11:I11"/>
    <mergeCell ref="G10:I10"/>
    <mergeCell ref="G14:H14"/>
    <mergeCell ref="G15:H15"/>
    <mergeCell ref="G16:I16"/>
  </mergeCells>
  <phoneticPr fontId="1" type="noConversion"/>
  <pageMargins left="0.7" right="0.7" top="0.75" bottom="0.75" header="0.3" footer="0.3"/>
  <pageSetup paperSize="9" orientation="portrait" horizontalDpi="200" verticalDpi="200" r:id="rId1"/>
  <headerFooter>
    <oddFooter>&amp;L&amp;1#&amp;"Calibri"&amp;7 Vodafone Proprietary classified as C2 - 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0"/>
  <sheetViews>
    <sheetView zoomScale="90" zoomScaleNormal="90" zoomScalePageLayoutView="79" workbookViewId="0">
      <selection activeCell="B1" sqref="B1:I39"/>
    </sheetView>
  </sheetViews>
  <sheetFormatPr defaultColWidth="9" defaultRowHeight="15.75"/>
  <cols>
    <col min="1" max="1" width="2.625" style="11" customWidth="1"/>
    <col min="2" max="2" width="15.625" style="14" customWidth="1"/>
    <col min="3" max="3" width="15.625" style="15" customWidth="1"/>
    <col min="4" max="5" width="5.625" style="13" customWidth="1"/>
    <col min="6" max="6" width="5.625" style="11" customWidth="1"/>
    <col min="7" max="7" width="18.625" style="26" customWidth="1"/>
    <col min="8" max="8" width="50.625" style="22" customWidth="1"/>
    <col min="9" max="9" width="12.625" style="18" customWidth="1"/>
    <col min="10" max="16384" width="9" style="11"/>
  </cols>
  <sheetData>
    <row r="1" spans="2:10" ht="60" customHeight="1">
      <c r="B1" s="40" t="s">
        <v>61</v>
      </c>
      <c r="C1" s="40"/>
      <c r="D1" s="40"/>
      <c r="E1" s="40"/>
      <c r="F1" s="40"/>
      <c r="G1" s="40"/>
      <c r="H1" s="40"/>
      <c r="I1" s="40"/>
    </row>
    <row r="2" spans="2:10">
      <c r="B2" s="10" t="s">
        <v>25</v>
      </c>
      <c r="C2" s="10" t="s">
        <v>1</v>
      </c>
      <c r="D2" s="12" t="s">
        <v>6</v>
      </c>
      <c r="E2" s="12" t="s">
        <v>7</v>
      </c>
      <c r="F2" s="10" t="s">
        <v>8</v>
      </c>
      <c r="G2" s="48" t="s">
        <v>2</v>
      </c>
      <c r="H2" s="48"/>
      <c r="I2" s="10" t="s">
        <v>3</v>
      </c>
    </row>
    <row r="3" spans="2:10" ht="15.75" customHeight="1">
      <c r="B3" s="46" t="s">
        <v>22</v>
      </c>
      <c r="C3" s="49" t="s">
        <v>26</v>
      </c>
      <c r="D3" s="23">
        <v>0.375</v>
      </c>
      <c r="E3" s="28">
        <f t="shared" ref="E3:E5" si="0">IF(ISBLANK(F3),"",D3+F3)</f>
        <v>0.375</v>
      </c>
      <c r="F3" s="24">
        <v>0</v>
      </c>
      <c r="G3" s="50" t="s">
        <v>52</v>
      </c>
      <c r="H3" s="50"/>
      <c r="I3" s="50"/>
    </row>
    <row r="4" spans="2:10">
      <c r="B4" s="46"/>
      <c r="C4" s="47"/>
      <c r="D4" s="28">
        <f t="shared" ref="D4:D5" si="1">IF(ISBLANK(E3),"",E3)</f>
        <v>0.375</v>
      </c>
      <c r="E4" s="28">
        <f t="shared" si="0"/>
        <v>0.38541666666666669</v>
      </c>
      <c r="F4" s="24">
        <v>1.0416666666666666E-2</v>
      </c>
      <c r="G4" s="51" t="s">
        <v>50</v>
      </c>
      <c r="H4" s="51"/>
      <c r="I4" s="25" t="s">
        <v>65</v>
      </c>
      <c r="J4" s="30"/>
    </row>
    <row r="5" spans="2:10">
      <c r="B5" s="46"/>
      <c r="C5" s="47"/>
      <c r="D5" s="28">
        <f t="shared" si="1"/>
        <v>0.38541666666666669</v>
      </c>
      <c r="E5" s="28">
        <f t="shared" si="0"/>
        <v>0.39583333333333337</v>
      </c>
      <c r="F5" s="24">
        <v>1.0416666666666666E-2</v>
      </c>
      <c r="G5" s="51" t="s">
        <v>53</v>
      </c>
      <c r="H5" s="51"/>
      <c r="I5" s="33" t="s">
        <v>106</v>
      </c>
      <c r="J5" s="30"/>
    </row>
    <row r="6" spans="2:10" s="26" customFormat="1">
      <c r="B6" s="46"/>
      <c r="C6" s="47"/>
      <c r="D6" s="28">
        <f t="shared" ref="D6:D20" si="2">IF(ISBLANK(E5),"",E5)</f>
        <v>0.39583333333333337</v>
      </c>
      <c r="E6" s="28">
        <f t="shared" ref="E6:E20" si="3">IF(ISBLANK(F6),"",D6+F6)</f>
        <v>0.40625000000000006</v>
      </c>
      <c r="F6" s="24">
        <v>1.0416666666666666E-2</v>
      </c>
      <c r="G6" s="51" t="s">
        <v>49</v>
      </c>
      <c r="H6" s="51"/>
      <c r="I6" s="33" t="s">
        <v>107</v>
      </c>
      <c r="J6" s="30"/>
    </row>
    <row r="7" spans="2:10" s="26" customFormat="1">
      <c r="B7" s="46"/>
      <c r="C7" s="47"/>
      <c r="D7" s="28">
        <f t="shared" si="2"/>
        <v>0.40625000000000006</v>
      </c>
      <c r="E7" s="28">
        <f t="shared" si="3"/>
        <v>0.41666666666666674</v>
      </c>
      <c r="F7" s="24">
        <v>1.0416666666666666E-2</v>
      </c>
      <c r="G7" s="51" t="s">
        <v>108</v>
      </c>
      <c r="H7" s="51"/>
      <c r="I7" s="33" t="s">
        <v>109</v>
      </c>
      <c r="J7" s="30"/>
    </row>
    <row r="8" spans="2:10" s="26" customFormat="1">
      <c r="B8" s="46"/>
      <c r="C8" s="47"/>
      <c r="D8" s="28">
        <f t="shared" si="2"/>
        <v>0.41666666666666674</v>
      </c>
      <c r="E8" s="28">
        <f t="shared" si="3"/>
        <v>0.42708333333333343</v>
      </c>
      <c r="F8" s="24">
        <v>1.0416666666666666E-2</v>
      </c>
      <c r="G8" s="51" t="s">
        <v>55</v>
      </c>
      <c r="H8" s="51"/>
      <c r="I8" s="33" t="s">
        <v>45</v>
      </c>
      <c r="J8" s="30"/>
    </row>
    <row r="9" spans="2:10" s="26" customFormat="1">
      <c r="B9" s="46"/>
      <c r="C9" s="47"/>
      <c r="D9" s="28">
        <f t="shared" si="2"/>
        <v>0.42708333333333343</v>
      </c>
      <c r="E9" s="28">
        <f t="shared" si="3"/>
        <v>0.43750000000000011</v>
      </c>
      <c r="F9" s="24">
        <v>1.0416666666666666E-2</v>
      </c>
      <c r="G9" s="51" t="s">
        <v>92</v>
      </c>
      <c r="H9" s="51"/>
      <c r="I9" s="29" t="s">
        <v>110</v>
      </c>
      <c r="J9" s="30"/>
    </row>
    <row r="10" spans="2:10" s="26" customFormat="1">
      <c r="B10" s="46"/>
      <c r="C10" s="47"/>
      <c r="D10" s="28">
        <f t="shared" si="2"/>
        <v>0.43750000000000011</v>
      </c>
      <c r="E10" s="28">
        <f t="shared" si="3"/>
        <v>0.4479166666666668</v>
      </c>
      <c r="F10" s="24">
        <v>1.0416666666666666E-2</v>
      </c>
      <c r="G10" s="52" t="s">
        <v>46</v>
      </c>
      <c r="H10" s="52"/>
      <c r="I10" s="25" t="s">
        <v>65</v>
      </c>
      <c r="J10" s="30"/>
    </row>
    <row r="11" spans="2:10" s="26" customFormat="1">
      <c r="B11" s="46"/>
      <c r="C11" s="47"/>
      <c r="D11" s="28">
        <f t="shared" si="2"/>
        <v>0.4479166666666668</v>
      </c>
      <c r="E11" s="28">
        <f t="shared" si="3"/>
        <v>0.45833333333333348</v>
      </c>
      <c r="F11" s="24">
        <v>1.0416666666666666E-2</v>
      </c>
      <c r="G11" s="52" t="s">
        <v>111</v>
      </c>
      <c r="H11" s="52"/>
      <c r="I11" s="25" t="s">
        <v>65</v>
      </c>
      <c r="J11" s="30"/>
    </row>
    <row r="12" spans="2:10" s="21" customFormat="1">
      <c r="B12" s="46"/>
      <c r="C12" s="47"/>
      <c r="D12" s="28">
        <f t="shared" si="2"/>
        <v>0.45833333333333348</v>
      </c>
      <c r="E12" s="28">
        <f t="shared" si="3"/>
        <v>0.46180555555555569</v>
      </c>
      <c r="F12" s="24">
        <v>3.472222222222222E-3</v>
      </c>
      <c r="G12" s="53" t="s">
        <v>4</v>
      </c>
      <c r="H12" s="53"/>
      <c r="I12" s="53"/>
      <c r="J12" s="31"/>
    </row>
    <row r="13" spans="2:10">
      <c r="B13" s="46"/>
      <c r="C13" s="47"/>
      <c r="D13" s="28">
        <f t="shared" si="2"/>
        <v>0.46180555555555569</v>
      </c>
      <c r="E13" s="28">
        <f t="shared" si="3"/>
        <v>0.46875000000000011</v>
      </c>
      <c r="F13" s="24">
        <v>6.9444444444444441E-3</v>
      </c>
      <c r="G13" s="54" t="s">
        <v>9</v>
      </c>
      <c r="H13" s="54"/>
      <c r="I13" s="54"/>
    </row>
    <row r="14" spans="2:10">
      <c r="B14" s="46"/>
      <c r="C14" s="44" t="s">
        <v>13</v>
      </c>
      <c r="D14" s="28">
        <f t="shared" si="2"/>
        <v>0.46875000000000011</v>
      </c>
      <c r="E14" s="28">
        <f t="shared" si="3"/>
        <v>0.46875000000000011</v>
      </c>
      <c r="F14" s="24">
        <v>0</v>
      </c>
      <c r="G14" s="50" t="s">
        <v>42</v>
      </c>
      <c r="H14" s="50"/>
      <c r="I14" s="50"/>
    </row>
    <row r="15" spans="2:10" s="26" customFormat="1" ht="15.75" customHeight="1">
      <c r="B15" s="46"/>
      <c r="C15" s="47"/>
      <c r="D15" s="28">
        <f t="shared" si="2"/>
        <v>0.46875000000000011</v>
      </c>
      <c r="E15" s="28">
        <f t="shared" si="3"/>
        <v>0.4791666666666668</v>
      </c>
      <c r="F15" s="24">
        <v>1.0416666666666666E-2</v>
      </c>
      <c r="G15" s="55" t="s">
        <v>112</v>
      </c>
      <c r="H15" s="55"/>
      <c r="I15" s="32" t="s">
        <v>109</v>
      </c>
    </row>
    <row r="16" spans="2:10" ht="15.75" customHeight="1">
      <c r="B16" s="46"/>
      <c r="C16" s="47"/>
      <c r="D16" s="28">
        <f t="shared" si="2"/>
        <v>0.4791666666666668</v>
      </c>
      <c r="E16" s="28">
        <f t="shared" si="3"/>
        <v>0.48958333333333348</v>
      </c>
      <c r="F16" s="24">
        <v>1.0416666666666666E-2</v>
      </c>
      <c r="G16" s="55" t="s">
        <v>113</v>
      </c>
      <c r="H16" s="55"/>
      <c r="I16" s="32" t="s">
        <v>47</v>
      </c>
    </row>
    <row r="17" spans="2:9" s="26" customFormat="1" ht="15.75" customHeight="1">
      <c r="B17" s="46"/>
      <c r="C17" s="47"/>
      <c r="D17" s="28">
        <f t="shared" si="2"/>
        <v>0.48958333333333348</v>
      </c>
      <c r="E17" s="28">
        <f t="shared" si="3"/>
        <v>0.50000000000000011</v>
      </c>
      <c r="F17" s="24">
        <v>1.0416666666666666E-2</v>
      </c>
      <c r="G17" s="55" t="s">
        <v>114</v>
      </c>
      <c r="H17" s="55"/>
      <c r="I17" s="27" t="s">
        <v>39</v>
      </c>
    </row>
    <row r="18" spans="2:9" s="26" customFormat="1" ht="15.75" customHeight="1">
      <c r="B18" s="46"/>
      <c r="C18" s="47"/>
      <c r="D18" s="28">
        <f t="shared" si="2"/>
        <v>0.50000000000000011</v>
      </c>
      <c r="E18" s="28">
        <f t="shared" si="3"/>
        <v>0.50694444444444453</v>
      </c>
      <c r="F18" s="24">
        <v>6.9444444444444441E-3</v>
      </c>
      <c r="G18" s="55" t="s">
        <v>115</v>
      </c>
      <c r="H18" s="55"/>
      <c r="I18" s="27" t="s">
        <v>116</v>
      </c>
    </row>
    <row r="19" spans="2:9" s="26" customFormat="1" ht="15.75" customHeight="1">
      <c r="B19" s="46"/>
      <c r="C19" s="47"/>
      <c r="D19" s="28">
        <f t="shared" si="2"/>
        <v>0.50694444444444453</v>
      </c>
      <c r="E19" s="28">
        <f t="shared" si="3"/>
        <v>0.51736111111111116</v>
      </c>
      <c r="F19" s="24">
        <v>1.0416666666666666E-2</v>
      </c>
      <c r="G19" s="56" t="s">
        <v>40</v>
      </c>
      <c r="H19" s="56"/>
      <c r="I19" s="27" t="s">
        <v>41</v>
      </c>
    </row>
    <row r="20" spans="2:9" s="21" customFormat="1">
      <c r="B20" s="46"/>
      <c r="C20" s="47"/>
      <c r="D20" s="28">
        <f t="shared" si="2"/>
        <v>0.51736111111111116</v>
      </c>
      <c r="E20" s="28">
        <f t="shared" si="3"/>
        <v>0.52083333333333337</v>
      </c>
      <c r="F20" s="24">
        <v>3.472222222222222E-3</v>
      </c>
      <c r="G20" s="53" t="s">
        <v>4</v>
      </c>
      <c r="H20" s="53"/>
      <c r="I20" s="53"/>
    </row>
    <row r="21" spans="2:9" s="14" customFormat="1">
      <c r="B21" s="57" t="s">
        <v>11</v>
      </c>
      <c r="C21" s="58"/>
      <c r="D21" s="58"/>
      <c r="E21" s="58"/>
      <c r="F21" s="58"/>
      <c r="G21" s="58"/>
      <c r="H21" s="58"/>
      <c r="I21" s="58"/>
    </row>
    <row r="22" spans="2:9">
      <c r="B22" s="46" t="s">
        <v>21</v>
      </c>
      <c r="C22" s="44" t="s">
        <v>20</v>
      </c>
      <c r="D22" s="28">
        <v>0.58333333333333337</v>
      </c>
      <c r="E22" s="28">
        <f t="shared" ref="E22:E23" si="4">IF(ISBLANK(F22),"",D22+F22)</f>
        <v>0.58333333333333337</v>
      </c>
      <c r="F22" s="24">
        <v>0</v>
      </c>
      <c r="G22" s="50" t="s">
        <v>28</v>
      </c>
      <c r="H22" s="50"/>
      <c r="I22" s="50"/>
    </row>
    <row r="23" spans="2:9" ht="15.75" customHeight="1">
      <c r="B23" s="46"/>
      <c r="C23" s="44"/>
      <c r="D23" s="28">
        <f t="shared" ref="D23" si="5">IF(ISBLANK(E22),"",E22)</f>
        <v>0.58333333333333337</v>
      </c>
      <c r="E23" s="28">
        <f t="shared" si="4"/>
        <v>0.59375</v>
      </c>
      <c r="F23" s="24">
        <v>1.0416666666666666E-2</v>
      </c>
      <c r="G23" s="55" t="s">
        <v>117</v>
      </c>
      <c r="H23" s="55"/>
      <c r="I23" s="27" t="s">
        <v>109</v>
      </c>
    </row>
    <row r="24" spans="2:9" ht="15.75" customHeight="1">
      <c r="B24" s="46"/>
      <c r="C24" s="44"/>
      <c r="D24" s="28">
        <f t="shared" ref="D24:D25" si="6">IF(ISBLANK(E23),"",E23)</f>
        <v>0.59375</v>
      </c>
      <c r="E24" s="28">
        <f t="shared" ref="E24:E25" si="7">IF(ISBLANK(F24),"",D24+F24)</f>
        <v>0.60416666666666663</v>
      </c>
      <c r="F24" s="24">
        <v>1.0416666666666666E-2</v>
      </c>
      <c r="G24" s="55" t="s">
        <v>48</v>
      </c>
      <c r="H24" s="55"/>
      <c r="I24" s="27" t="s">
        <v>118</v>
      </c>
    </row>
    <row r="25" spans="2:9" s="26" customFormat="1" ht="15.75" customHeight="1">
      <c r="B25" s="46"/>
      <c r="C25" s="44"/>
      <c r="D25" s="28">
        <f t="shared" si="6"/>
        <v>0.60416666666666663</v>
      </c>
      <c r="E25" s="28">
        <f t="shared" si="7"/>
        <v>0.61111111111111105</v>
      </c>
      <c r="F25" s="24">
        <v>6.9444444444444441E-3</v>
      </c>
      <c r="G25" s="55" t="s">
        <v>119</v>
      </c>
      <c r="H25" s="55"/>
      <c r="I25" s="27" t="s">
        <v>43</v>
      </c>
    </row>
    <row r="26" spans="2:9" s="21" customFormat="1">
      <c r="B26" s="46"/>
      <c r="C26" s="44"/>
      <c r="D26" s="28">
        <f t="shared" ref="D26:D30" si="8">IF(ISBLANK(E25),"",E25)</f>
        <v>0.61111111111111105</v>
      </c>
      <c r="E26" s="28">
        <f t="shared" ref="E26:E30" si="9">IF(ISBLANK(F26),"",D26+F26)</f>
        <v>0.61458333333333326</v>
      </c>
      <c r="F26" s="24">
        <v>3.472222222222222E-3</v>
      </c>
      <c r="G26" s="59" t="s">
        <v>4</v>
      </c>
      <c r="H26" s="59"/>
      <c r="I26" s="59"/>
    </row>
    <row r="27" spans="2:9">
      <c r="B27" s="46"/>
      <c r="C27" s="44"/>
      <c r="D27" s="28">
        <f t="shared" si="8"/>
        <v>0.61458333333333326</v>
      </c>
      <c r="E27" s="28">
        <f t="shared" si="9"/>
        <v>0.62152777777777768</v>
      </c>
      <c r="F27" s="24">
        <v>6.9444444444444441E-3</v>
      </c>
      <c r="G27" s="54" t="s">
        <v>9</v>
      </c>
      <c r="H27" s="54"/>
      <c r="I27" s="54"/>
    </row>
    <row r="28" spans="2:9">
      <c r="B28" s="45" t="s">
        <v>31</v>
      </c>
      <c r="C28" s="44" t="s">
        <v>10</v>
      </c>
      <c r="D28" s="28">
        <f t="shared" si="8"/>
        <v>0.62152777777777768</v>
      </c>
      <c r="E28" s="28">
        <f t="shared" si="9"/>
        <v>0.62152777777777768</v>
      </c>
      <c r="F28" s="17">
        <v>0</v>
      </c>
      <c r="G28" s="50" t="s">
        <v>32</v>
      </c>
      <c r="H28" s="50"/>
      <c r="I28" s="50"/>
    </row>
    <row r="29" spans="2:9" s="26" customFormat="1">
      <c r="B29" s="45"/>
      <c r="C29" s="44"/>
      <c r="D29" s="28">
        <f t="shared" si="8"/>
        <v>0.62152777777777768</v>
      </c>
      <c r="E29" s="28">
        <f t="shared" si="9"/>
        <v>0.6284722222222221</v>
      </c>
      <c r="F29" s="24">
        <v>6.9444444444444441E-3</v>
      </c>
      <c r="G29" s="36" t="s">
        <v>86</v>
      </c>
      <c r="H29" s="32" t="s">
        <v>85</v>
      </c>
      <c r="I29" s="35" t="s">
        <v>93</v>
      </c>
    </row>
    <row r="30" spans="2:9" s="26" customFormat="1" ht="31.5">
      <c r="B30" s="45"/>
      <c r="C30" s="44"/>
      <c r="D30" s="28">
        <f t="shared" si="8"/>
        <v>0.6284722222222221</v>
      </c>
      <c r="E30" s="28">
        <f t="shared" si="9"/>
        <v>0.63888888888888873</v>
      </c>
      <c r="F30" s="24">
        <v>1.0416666666666666E-2</v>
      </c>
      <c r="G30" s="36" t="s">
        <v>89</v>
      </c>
      <c r="H30" s="32" t="s">
        <v>33</v>
      </c>
      <c r="I30" s="33" t="s">
        <v>36</v>
      </c>
    </row>
    <row r="31" spans="2:9" s="26" customFormat="1">
      <c r="B31" s="45"/>
      <c r="C31" s="44"/>
      <c r="D31" s="28">
        <f t="shared" ref="D31:D39" si="10">IF(ISBLANK(E30),"",E30)</f>
        <v>0.63888888888888873</v>
      </c>
      <c r="E31" s="28">
        <f t="shared" ref="E31:E39" si="11">IF(ISBLANK(F31),"",D31+F31)</f>
        <v>0.64930555555555536</v>
      </c>
      <c r="F31" s="24">
        <v>1.0416666666666666E-2</v>
      </c>
      <c r="G31" s="60" t="s">
        <v>90</v>
      </c>
      <c r="H31" s="32" t="s">
        <v>54</v>
      </c>
      <c r="I31" s="33" t="s">
        <v>38</v>
      </c>
    </row>
    <row r="32" spans="2:9" s="26" customFormat="1">
      <c r="B32" s="45"/>
      <c r="C32" s="44"/>
      <c r="D32" s="28">
        <f t="shared" si="10"/>
        <v>0.64930555555555536</v>
      </c>
      <c r="E32" s="28">
        <f t="shared" si="11"/>
        <v>0.65972222222222199</v>
      </c>
      <c r="F32" s="24">
        <v>1.0416666666666666E-2</v>
      </c>
      <c r="G32" s="60"/>
      <c r="H32" s="32" t="s">
        <v>44</v>
      </c>
      <c r="I32" s="33" t="s">
        <v>56</v>
      </c>
    </row>
    <row r="33" spans="2:9" s="26" customFormat="1">
      <c r="B33" s="45"/>
      <c r="C33" s="44"/>
      <c r="D33" s="28">
        <f t="shared" si="10"/>
        <v>0.65972222222222199</v>
      </c>
      <c r="E33" s="28">
        <f t="shared" si="11"/>
        <v>0.67013888888888862</v>
      </c>
      <c r="F33" s="24">
        <v>1.0416666666666666E-2</v>
      </c>
      <c r="G33" s="60"/>
      <c r="H33" s="32" t="s">
        <v>34</v>
      </c>
      <c r="I33" s="33" t="s">
        <v>79</v>
      </c>
    </row>
    <row r="34" spans="2:9" s="26" customFormat="1">
      <c r="B34" s="45"/>
      <c r="C34" s="44"/>
      <c r="D34" s="28">
        <f t="shared" si="10"/>
        <v>0.67013888888888862</v>
      </c>
      <c r="E34" s="28">
        <f t="shared" si="11"/>
        <v>0.68055555555555525</v>
      </c>
      <c r="F34" s="24">
        <v>1.0416666666666666E-2</v>
      </c>
      <c r="G34" s="60"/>
      <c r="H34" s="29" t="s">
        <v>57</v>
      </c>
      <c r="I34" s="33" t="s">
        <v>35</v>
      </c>
    </row>
    <row r="35" spans="2:9" s="26" customFormat="1">
      <c r="B35" s="45"/>
      <c r="C35" s="44"/>
      <c r="D35" s="28">
        <f t="shared" si="10"/>
        <v>0.68055555555555525</v>
      </c>
      <c r="E35" s="28">
        <f t="shared" si="11"/>
        <v>0.69097222222222188</v>
      </c>
      <c r="F35" s="24">
        <v>1.0416666666666666E-2</v>
      </c>
      <c r="G35" s="36" t="s">
        <v>87</v>
      </c>
      <c r="H35" s="32" t="s">
        <v>58</v>
      </c>
      <c r="I35" s="32" t="s">
        <v>37</v>
      </c>
    </row>
    <row r="36" spans="2:9" s="26" customFormat="1">
      <c r="B36" s="45"/>
      <c r="C36" s="44"/>
      <c r="D36" s="28">
        <f t="shared" si="10"/>
        <v>0.69097222222222188</v>
      </c>
      <c r="E36" s="28">
        <f t="shared" si="11"/>
        <v>0.6979166666666663</v>
      </c>
      <c r="F36" s="24">
        <v>6.9444444444444441E-3</v>
      </c>
      <c r="G36" s="36" t="s">
        <v>88</v>
      </c>
      <c r="H36" s="32" t="s">
        <v>91</v>
      </c>
      <c r="I36" s="35" t="s">
        <v>19</v>
      </c>
    </row>
    <row r="37" spans="2:9" s="26" customFormat="1">
      <c r="B37" s="45"/>
      <c r="C37" s="44"/>
      <c r="D37" s="28">
        <f t="shared" si="10"/>
        <v>0.6979166666666663</v>
      </c>
      <c r="E37" s="28">
        <f t="shared" si="11"/>
        <v>0.70138888888888851</v>
      </c>
      <c r="F37" s="24">
        <v>3.472222222222222E-3</v>
      </c>
      <c r="G37" s="59" t="s">
        <v>4</v>
      </c>
      <c r="H37" s="59"/>
      <c r="I37" s="59"/>
    </row>
    <row r="38" spans="2:9" ht="35.1" customHeight="1">
      <c r="B38" s="41" t="s">
        <v>14</v>
      </c>
      <c r="C38" s="39" t="s">
        <v>29</v>
      </c>
      <c r="D38" s="28">
        <f t="shared" si="10"/>
        <v>0.70138888888888851</v>
      </c>
      <c r="E38" s="28">
        <f t="shared" si="11"/>
        <v>0.70833333333333293</v>
      </c>
      <c r="F38" s="24">
        <v>6.9444444444444441E-3</v>
      </c>
      <c r="G38" s="61" t="s">
        <v>23</v>
      </c>
      <c r="H38" s="61"/>
      <c r="I38" s="16" t="s">
        <v>15</v>
      </c>
    </row>
    <row r="39" spans="2:9" ht="35.1" customHeight="1">
      <c r="B39" s="41"/>
      <c r="C39" s="39" t="s">
        <v>30</v>
      </c>
      <c r="D39" s="28">
        <f t="shared" si="10"/>
        <v>0.70833333333333293</v>
      </c>
      <c r="E39" s="28">
        <f t="shared" si="11"/>
        <v>0.71180555555555514</v>
      </c>
      <c r="F39" s="24">
        <v>3.472222222222222E-3</v>
      </c>
      <c r="G39" s="61" t="s">
        <v>16</v>
      </c>
      <c r="H39" s="61"/>
      <c r="I39" s="16" t="s">
        <v>15</v>
      </c>
    </row>
    <row r="40" spans="2:9">
      <c r="D40" s="20"/>
      <c r="E40" s="20"/>
      <c r="F40" s="19"/>
      <c r="G40" s="19"/>
    </row>
  </sheetData>
  <mergeCells count="40">
    <mergeCell ref="B1:I1"/>
    <mergeCell ref="G2:H2"/>
    <mergeCell ref="G18:H18"/>
    <mergeCell ref="G39:H39"/>
    <mergeCell ref="G19:H19"/>
    <mergeCell ref="G20:I20"/>
    <mergeCell ref="G22:I22"/>
    <mergeCell ref="G23:H23"/>
    <mergeCell ref="G25:H25"/>
    <mergeCell ref="G24:H24"/>
    <mergeCell ref="G13:I13"/>
    <mergeCell ref="G14:I14"/>
    <mergeCell ref="G15:H15"/>
    <mergeCell ref="G16:H16"/>
    <mergeCell ref="G17:H17"/>
    <mergeCell ref="G8:H8"/>
    <mergeCell ref="G9:H9"/>
    <mergeCell ref="G10:H10"/>
    <mergeCell ref="G11:H11"/>
    <mergeCell ref="G12:I12"/>
    <mergeCell ref="G3:I3"/>
    <mergeCell ref="G4:H4"/>
    <mergeCell ref="G5:H5"/>
    <mergeCell ref="G6:H6"/>
    <mergeCell ref="G7:H7"/>
    <mergeCell ref="C3:C13"/>
    <mergeCell ref="B38:B39"/>
    <mergeCell ref="C28:C37"/>
    <mergeCell ref="B28:B37"/>
    <mergeCell ref="C22:C27"/>
    <mergeCell ref="B22:B27"/>
    <mergeCell ref="G26:I26"/>
    <mergeCell ref="G27:I27"/>
    <mergeCell ref="G28:I28"/>
    <mergeCell ref="G31:G34"/>
    <mergeCell ref="G37:I37"/>
    <mergeCell ref="G38:H38"/>
    <mergeCell ref="C14:C20"/>
    <mergeCell ref="B3:B20"/>
    <mergeCell ref="B21:I2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Day-1</vt:lpstr>
      <vt:lpstr>Day-2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2019-11-08T08:14:57Z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0359f705-2ba0-454b-9cfc-6ce5bcaac040_Enabled">
    <vt:lpwstr>True</vt:lpwstr>
  </property>
  <property fmtid="{D5CDD505-2E9C-101B-9397-08002B2CF9AE}" pid="5" name="MSIP_Label_0359f705-2ba0-454b-9cfc-6ce5bcaac040_SiteId">
    <vt:lpwstr>68283f3b-8487-4c86-adb3-a5228f18b893</vt:lpwstr>
  </property>
  <property fmtid="{D5CDD505-2E9C-101B-9397-08002B2CF9AE}" pid="6" name="MSIP_Label_0359f705-2ba0-454b-9cfc-6ce5bcaac040_Ref">
    <vt:lpwstr>https://api.informationprotection.azure.com/api/68283f3b-8487-4c86-adb3-a5228f18b893</vt:lpwstr>
  </property>
  <property fmtid="{D5CDD505-2E9C-101B-9397-08002B2CF9AE}" pid="7" name="MSIP_Label_0359f705-2ba0-454b-9cfc-6ce5bcaac040_Owner">
    <vt:lpwstr>prakash.bhat@vodafone.com</vt:lpwstr>
  </property>
  <property fmtid="{D5CDD505-2E9C-101B-9397-08002B2CF9AE}" pid="8" name="MSIP_Label_0359f705-2ba0-454b-9cfc-6ce5bcaac040_SetDate">
    <vt:lpwstr>2018-05-24T01:33:27.5601984+01:00</vt:lpwstr>
  </property>
  <property fmtid="{D5CDD505-2E9C-101B-9397-08002B2CF9AE}" pid="9" name="MSIP_Label_0359f705-2ba0-454b-9cfc-6ce5bcaac040_Name">
    <vt:lpwstr>[C2] - Internal</vt:lpwstr>
  </property>
  <property fmtid="{D5CDD505-2E9C-101B-9397-08002B2CF9AE}" pid="10" name="MSIP_Label_0359f705-2ba0-454b-9cfc-6ce5bcaac040_Application">
    <vt:lpwstr>Microsoft Azure Information Protection</vt:lpwstr>
  </property>
  <property fmtid="{D5CDD505-2E9C-101B-9397-08002B2CF9AE}" pid="11" name="MSIP_Label_0359f705-2ba0-454b-9cfc-6ce5bcaac040_Extended_MSFT_Method">
    <vt:lpwstr>Automatic</vt:lpwstr>
  </property>
  <property fmtid="{D5CDD505-2E9C-101B-9397-08002B2CF9AE}" pid="12" name="Sensitivity">
    <vt:lpwstr>[C2] - Internal</vt:lpwstr>
  </property>
</Properties>
</file>