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3705" yWindow="4080" windowWidth="11685" windowHeight="3750" activeTab="1"/>
  </bookViews>
  <sheets>
    <sheet name="Day-1" sheetId="1" r:id="rId1"/>
    <sheet name="Day-2" sheetId="4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4"/>
  <c r="D4" s="1"/>
  <c r="E4" s="1"/>
  <c r="D5" s="1"/>
  <c r="E5" s="1"/>
  <c r="D6" s="1"/>
  <c r="E6" s="1"/>
  <c r="D7" s="1"/>
  <c r="E7" s="1"/>
  <c r="D8" s="1"/>
  <c r="E8" s="1"/>
  <c r="D9" s="1"/>
  <c r="E9" s="1"/>
  <c r="D10" s="1"/>
  <c r="E10" s="1"/>
  <c r="D11" s="1"/>
  <c r="E11" s="1"/>
  <c r="D12" s="1"/>
  <c r="E12" s="1"/>
  <c r="D13" s="1"/>
  <c r="E13" s="1"/>
  <c r="D14" s="1"/>
  <c r="E14" s="1"/>
  <c r="D15" s="1"/>
  <c r="E15" s="1"/>
  <c r="D16" s="1"/>
  <c r="E16" s="1"/>
  <c r="D17" s="1"/>
  <c r="E17" s="1"/>
  <c r="D18" s="1"/>
  <c r="E18" s="1"/>
  <c r="D19" s="1"/>
  <c r="E19" s="1"/>
  <c r="D20" s="1"/>
  <c r="E20" s="1"/>
  <c r="D21" s="1"/>
  <c r="E21" s="1"/>
  <c r="D22" s="1"/>
  <c r="E22" s="1"/>
  <c r="D23" s="1"/>
  <c r="E23" s="1"/>
  <c r="D24" s="1"/>
  <c r="E24" s="1"/>
  <c r="D25" s="1"/>
  <c r="E25" s="1"/>
  <c r="D26" s="1"/>
  <c r="E26" s="1"/>
  <c r="D27" s="1"/>
  <c r="E27" s="1"/>
  <c r="D28" s="1"/>
  <c r="E28" s="1"/>
  <c r="E3" i="1"/>
  <c r="D4" s="1"/>
  <c r="E4" s="1"/>
  <c r="D5" s="1"/>
  <c r="E5" s="1"/>
  <c r="D6" s="1"/>
  <c r="E6" s="1"/>
  <c r="D7" s="1"/>
  <c r="E7" s="1"/>
  <c r="D8" s="1"/>
  <c r="E8" s="1"/>
  <c r="D9" s="1"/>
  <c r="E9" s="1"/>
  <c r="D10" s="1"/>
  <c r="E10" s="1"/>
  <c r="D11" s="1"/>
  <c r="E11" s="1"/>
  <c r="D12" s="1"/>
  <c r="E12" s="1"/>
  <c r="D13" s="1"/>
  <c r="E13" s="1"/>
  <c r="D14" s="1"/>
  <c r="E14" s="1"/>
  <c r="D15" s="1"/>
  <c r="E15" s="1"/>
  <c r="D16" s="1"/>
  <c r="E16" s="1"/>
  <c r="D17" s="1"/>
  <c r="E17" s="1"/>
  <c r="D18" s="1"/>
  <c r="E18" s="1"/>
  <c r="D19" s="1"/>
  <c r="E19" s="1"/>
  <c r="E30" i="4"/>
  <c r="D31" s="1"/>
  <c r="E31" s="1"/>
  <c r="D32" s="1"/>
  <c r="E32" s="1"/>
  <c r="D33" s="1"/>
  <c r="E33" s="1"/>
  <c r="D34" s="1"/>
  <c r="E34" s="1"/>
  <c r="D35" s="1"/>
  <c r="E35" s="1"/>
  <c r="D36" s="1"/>
  <c r="E36" s="1"/>
  <c r="D37" s="1"/>
  <c r="E37" s="1"/>
  <c r="D38" s="1"/>
  <c r="E38" s="1"/>
  <c r="D39" s="1"/>
  <c r="E39" s="1"/>
  <c r="D40" s="1"/>
  <c r="E40" s="1"/>
  <c r="D41" s="1"/>
  <c r="E41" s="1"/>
  <c r="D42" s="1"/>
  <c r="E42" s="1"/>
  <c r="D43" s="1"/>
  <c r="E43" s="1"/>
  <c r="D44" s="1"/>
  <c r="E44" s="1"/>
  <c r="D45" s="1"/>
  <c r="E45" s="1"/>
  <c r="D46" s="1"/>
  <c r="E46" s="1"/>
  <c r="D47" s="1"/>
  <c r="E47" s="1"/>
  <c r="E21" i="1"/>
  <c r="D22" l="1"/>
  <c r="E22" s="1"/>
  <c r="D23" s="1"/>
  <c r="E23" s="1"/>
  <c r="D24" s="1"/>
  <c r="E24" s="1"/>
  <c r="D25" s="1"/>
  <c r="E25" s="1"/>
  <c r="D26" s="1"/>
  <c r="E26" s="1"/>
  <c r="D27" s="1"/>
  <c r="E27" s="1"/>
  <c r="D28" s="1"/>
  <c r="E28" s="1"/>
  <c r="D29" s="1"/>
  <c r="E29" s="1"/>
  <c r="D30" s="1"/>
  <c r="E30" s="1"/>
  <c r="D31" s="1"/>
  <c r="E31" s="1"/>
  <c r="D32" s="1"/>
  <c r="E32" s="1"/>
  <c r="D33" s="1"/>
  <c r="E33" s="1"/>
  <c r="D34" s="1"/>
  <c r="E34" s="1"/>
  <c r="D35" s="1"/>
  <c r="E35" s="1"/>
  <c r="D36" s="1"/>
  <c r="E36" s="1"/>
  <c r="D37" s="1"/>
  <c r="E37" s="1"/>
  <c r="D38" s="1"/>
  <c r="E38" s="1"/>
  <c r="D39" s="1"/>
  <c r="E39" s="1"/>
  <c r="D40" s="1"/>
  <c r="E40" s="1"/>
  <c r="D41" s="1"/>
  <c r="E41" s="1"/>
  <c r="D42" s="1"/>
  <c r="E42" s="1"/>
  <c r="D43" s="1"/>
  <c r="E43" s="1"/>
  <c r="D44" s="1"/>
  <c r="E44" s="1"/>
  <c r="D45" s="1"/>
  <c r="E45" s="1"/>
  <c r="D46" s="1"/>
  <c r="E46" s="1"/>
  <c r="D47" s="1"/>
  <c r="E47" s="1"/>
</calcChain>
</file>

<file path=xl/sharedStrings.xml><?xml version="1.0" encoding="utf-8"?>
<sst xmlns="http://schemas.openxmlformats.org/spreadsheetml/2006/main" count="261" uniqueCount="215">
  <si>
    <t>Session</t>
  </si>
  <si>
    <t>Sub-Session</t>
  </si>
  <si>
    <t>Topic</t>
  </si>
  <si>
    <t>Company</t>
  </si>
  <si>
    <t>Speaker</t>
  </si>
  <si>
    <t>Topic 2</t>
    <phoneticPr fontId="1" type="noConversion"/>
  </si>
  <si>
    <t>Open Discussion</t>
    <phoneticPr fontId="1" type="noConversion"/>
  </si>
  <si>
    <t>Coffee Break</t>
  </si>
  <si>
    <r>
      <rPr>
        <b/>
        <sz val="12"/>
        <color theme="1"/>
        <rFont val="Calibri"/>
        <family val="2"/>
      </rPr>
      <t>4G&amp;Evolution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 
Guangyi Liu</t>
    </r>
  </si>
  <si>
    <t>Program Report</t>
    <phoneticPr fontId="3" type="noConversion"/>
  </si>
  <si>
    <t>Opening Note</t>
    <phoneticPr fontId="3" type="noConversion"/>
  </si>
  <si>
    <t>Topic 1</t>
  </si>
  <si>
    <t>From</t>
    <phoneticPr fontId="3" type="noConversion"/>
  </si>
  <si>
    <t>To</t>
    <phoneticPr fontId="3" type="noConversion"/>
  </si>
  <si>
    <t>Dur</t>
    <phoneticPr fontId="3" type="noConversion"/>
  </si>
  <si>
    <t>Invited Speeches</t>
    <phoneticPr fontId="1" type="noConversion"/>
  </si>
  <si>
    <t>Coffee Break</t>
    <phoneticPr fontId="1" type="noConversion"/>
  </si>
  <si>
    <t>Topic 1</t>
    <phoneticPr fontId="1" type="noConversion"/>
  </si>
  <si>
    <t>Lunch</t>
    <phoneticPr fontId="1" type="noConversion"/>
  </si>
  <si>
    <r>
      <rPr>
        <b/>
        <sz val="12"/>
        <color theme="1"/>
        <rFont val="Calibri"/>
        <family val="2"/>
      </rPr>
      <t>Plenary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</si>
  <si>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Topic 2</t>
    <phoneticPr fontId="1" type="noConversion"/>
  </si>
  <si>
    <t>Typical issues in NB-IoT commercial networks and Solutions</t>
    <phoneticPr fontId="1" type="noConversion"/>
  </si>
  <si>
    <t>Optimization and Development of NB-IoT Chipset/Device Proceeds</t>
    <phoneticPr fontId="1" type="noConversion"/>
  </si>
  <si>
    <t>IoT Security Concerns and Practices</t>
    <phoneticPr fontId="1" type="noConversion"/>
  </si>
  <si>
    <t>Current Status and Challenge for IoT Device, platform and SDK</t>
    <phoneticPr fontId="1" type="noConversion"/>
  </si>
  <si>
    <t>Topic 3</t>
    <phoneticPr fontId="1" type="noConversion"/>
  </si>
  <si>
    <t>Topic 4</t>
    <phoneticPr fontId="1" type="noConversion"/>
  </si>
  <si>
    <t>How to proceed with large-scale deployment of Massive MIMO and what’s the latest progress of UDC standard and verification plan?</t>
    <phoneticPr fontId="1" type="noConversion"/>
  </si>
  <si>
    <r>
      <t xml:space="preserve">Innovative Business and Application
</t>
    </r>
    <r>
      <rPr>
        <u/>
        <sz val="12"/>
        <color theme="1"/>
        <rFont val="Calibri"/>
        <family val="2"/>
      </rPr>
      <t>Moderator:
Kathleen Leach</t>
    </r>
    <phoneticPr fontId="1" type="noConversion"/>
  </si>
  <si>
    <t>Open Discussion</t>
    <phoneticPr fontId="1" type="noConversion"/>
  </si>
  <si>
    <t>How would MIoT applications inspire new business models and open up new markets?</t>
    <phoneticPr fontId="1" type="noConversion"/>
  </si>
  <si>
    <t>Reliance Jio</t>
  </si>
  <si>
    <t>Satish Jamadagni</t>
  </si>
  <si>
    <t>5G Vertical device requirement overview</t>
  </si>
  <si>
    <t>Update on 5G Test Solutions including progress and plan of 5G Conformance Test development in 3GPP RAN5</t>
  </si>
  <si>
    <t>Bosco Choi</t>
  </si>
  <si>
    <t>Anritsu</t>
  </si>
  <si>
    <t>Keysight</t>
  </si>
  <si>
    <t>Global 5G Sub-6GHz Device Req. Alignment via GTI</t>
  </si>
  <si>
    <t>I-Kang Fu</t>
  </si>
  <si>
    <t>Mediatek</t>
  </si>
  <si>
    <t>To</t>
    <phoneticPr fontId="3" type="noConversion"/>
  </si>
  <si>
    <r>
      <t xml:space="preserve">Innovative Business and Application
</t>
    </r>
    <r>
      <rPr>
        <u/>
        <sz val="12"/>
        <rFont val="Calibri"/>
        <family val="2"/>
      </rPr>
      <t>Moderator:
Kathleen Leach</t>
    </r>
    <phoneticPr fontId="3" type="noConversion"/>
  </si>
  <si>
    <t>Cont. Day1</t>
    <phoneticPr fontId="3" type="noConversion"/>
  </si>
  <si>
    <t>How would 5G-based applications (e.g. Smart Grid, AR/VR, Healthcare)  inspire new business models and open up new markets?</t>
    <phoneticPr fontId="3" type="noConversion"/>
  </si>
  <si>
    <r>
      <t xml:space="preserve">5G eMBB
</t>
    </r>
    <r>
      <rPr>
        <u/>
        <sz val="12"/>
        <rFont val="Calibri"/>
        <family val="2"/>
      </rPr>
      <t>Moderator:
Prakash Bhat</t>
    </r>
    <phoneticPr fontId="3" type="noConversion"/>
  </si>
  <si>
    <t>What are the updates in 5G pre-commercial trials  and key network parameters noteworthy?</t>
    <phoneticPr fontId="3" type="noConversion"/>
  </si>
  <si>
    <t>What is the status quo of  MEC standard and industry and how will operator adopt it and monetize?</t>
    <phoneticPr fontId="3" type="noConversion"/>
  </si>
  <si>
    <r>
      <t xml:space="preserve">5G eMBB
</t>
    </r>
    <r>
      <rPr>
        <u/>
        <sz val="12"/>
        <color theme="1"/>
        <rFont val="Calibri"/>
        <family val="2"/>
      </rPr>
      <t>Moderator:
Prakash Bhat</t>
    </r>
    <phoneticPr fontId="3" type="noConversion"/>
  </si>
  <si>
    <t>Overview of 5G Device Certification and IoDT</t>
    <phoneticPr fontId="3" type="noConversion"/>
  </si>
  <si>
    <t>Topic 5</t>
    <phoneticPr fontId="3" type="noConversion"/>
  </si>
  <si>
    <t>What are the progress and issues of 5G devices, chipsets and test solutions?</t>
    <phoneticPr fontId="3" type="noConversion"/>
  </si>
  <si>
    <t>Topic 6</t>
    <phoneticPr fontId="3" type="noConversion"/>
  </si>
  <si>
    <t>How could 5G S-Module (Univeral Module) facilitate cross-industry applications?</t>
    <phoneticPr fontId="3" type="noConversion"/>
  </si>
  <si>
    <r>
      <rPr>
        <b/>
        <sz val="12"/>
        <color theme="1"/>
        <rFont val="Calibri"/>
        <family val="2"/>
      </rPr>
      <t>Summary</t>
    </r>
    <r>
      <rPr>
        <sz val="12"/>
        <color theme="1"/>
        <rFont val="Calibri"/>
        <family val="2"/>
      </rPr>
      <t xml:space="preserve">
</t>
    </r>
    <r>
      <rPr>
        <u/>
        <sz val="12"/>
        <color theme="1"/>
        <rFont val="Calibri"/>
        <family val="2"/>
      </rPr>
      <t>Moderator:
Yuhong Huang</t>
    </r>
    <phoneticPr fontId="1" type="noConversion"/>
  </si>
  <si>
    <t>Program summary</t>
    <phoneticPr fontId="1" type="noConversion"/>
  </si>
  <si>
    <t>Closing remarks</t>
    <phoneticPr fontId="1" type="noConversion"/>
  </si>
  <si>
    <t>5G NSaaS and how it would enable new business</t>
  </si>
  <si>
    <t>Huawei</t>
  </si>
  <si>
    <t>Use case of 5G cloud AR/VR</t>
  </si>
  <si>
    <t>E2E solution of 5G Smart Grid</t>
  </si>
  <si>
    <t>Program Summary</t>
  </si>
  <si>
    <t>GTI</t>
  </si>
  <si>
    <t>Program Cordinators</t>
  </si>
  <si>
    <t>Conclusions and GTI Future Plan</t>
  </si>
  <si>
    <t>Yuhong Huang</t>
  </si>
  <si>
    <t>Private LTE Networks - WP Review</t>
  </si>
  <si>
    <t>Private LTE Networks - Update</t>
  </si>
  <si>
    <t>Arete-M</t>
  </si>
  <si>
    <t>PS Tang</t>
  </si>
  <si>
    <t>MTK</t>
  </si>
  <si>
    <t>Nokia</t>
  </si>
  <si>
    <t>Activities and Business Models for Private Networks</t>
    <phoneticPr fontId="1" type="noConversion"/>
  </si>
  <si>
    <t>SoftBank</t>
  </si>
  <si>
    <t>Tomohiko Furutani</t>
  </si>
  <si>
    <t>Opening Speech</t>
  </si>
  <si>
    <t>4G &amp; Evolution Program</t>
  </si>
  <si>
    <t>CM</t>
  </si>
  <si>
    <t>Guangyi Liu</t>
  </si>
  <si>
    <t>5G eMBB Program</t>
  </si>
  <si>
    <t>VDF</t>
  </si>
  <si>
    <t>Prakash Bhat</t>
  </si>
  <si>
    <t>MIoT Program</t>
  </si>
  <si>
    <t>Shanpeng Xiao</t>
  </si>
  <si>
    <t>Cloud Robot Program</t>
  </si>
  <si>
    <t xml:space="preserve">Qualcomm </t>
  </si>
  <si>
    <t>Cellular IoT Device Service Layer, Status Quo and Challenge</t>
    <phoneticPr fontId="1" type="noConversion"/>
  </si>
  <si>
    <t>KT</t>
  </si>
  <si>
    <t>Liu Guangyi</t>
  </si>
  <si>
    <t>Cellular IoT: Big Bang in 2018</t>
  </si>
  <si>
    <t>MTK</t>
    <phoneticPr fontId="1" type="noConversion"/>
  </si>
  <si>
    <t>The requiremnts from verticals</t>
    <phoneticPr fontId="3" type="noConversion"/>
  </si>
  <si>
    <t>The voice of module vendors</t>
    <phoneticPr fontId="3" type="noConversion"/>
  </si>
  <si>
    <t>Fibocom/Simcom</t>
    <phoneticPr fontId="3" type="noConversion"/>
  </si>
  <si>
    <t>The voice of chipset vendors</t>
    <phoneticPr fontId="3" type="noConversion"/>
  </si>
  <si>
    <t>Intel</t>
    <phoneticPr fontId="3" type="noConversion"/>
  </si>
  <si>
    <t xml:space="preserve">Panel Discussion </t>
    <phoneticPr fontId="3" type="noConversion"/>
  </si>
  <si>
    <t>RF implementation for multi-mode multi-band on 5G mobile terminals</t>
  </si>
  <si>
    <t>Vivo</t>
  </si>
  <si>
    <t>Xian Cui</t>
  </si>
  <si>
    <t>An energy efficient solution to support NR wide band operation: Bandwidth Part</t>
  </si>
  <si>
    <t>Unisoc</t>
  </si>
  <si>
    <t>5G Device Certification Requirements from Oprators</t>
  </si>
  <si>
    <t>Sprint</t>
  </si>
  <si>
    <t>Herkole Sava</t>
  </si>
  <si>
    <t>Open Discussion</t>
    <phoneticPr fontId="1" type="noConversion"/>
  </si>
  <si>
    <t>Nokia</t>
    <phoneticPr fontId="1" type="noConversion"/>
  </si>
  <si>
    <t>Intel</t>
    <phoneticPr fontId="1" type="noConversion"/>
  </si>
  <si>
    <t>GSA</t>
    <phoneticPr fontId="1" type="noConversion"/>
  </si>
  <si>
    <t>Hu WANG</t>
    <phoneticPr fontId="1" type="noConversion"/>
  </si>
  <si>
    <t>Huawei</t>
    <phoneticPr fontId="3" type="noConversion"/>
  </si>
  <si>
    <t>Huawei</t>
    <phoneticPr fontId="1" type="noConversion"/>
  </si>
  <si>
    <t>Ericsson</t>
    <phoneticPr fontId="1" type="noConversion"/>
  </si>
  <si>
    <t>The impact and solution to 4G unlimited data plans</t>
    <phoneticPr fontId="1" type="noConversion"/>
  </si>
  <si>
    <t>What is new in 5G networking (e.g. network slicing, CU/DU deployment, enhanced indoor solution) and how its network planning differ from that of LTE (e.g. physical channels' performance, indicators, methodology)?</t>
    <phoneticPr fontId="3" type="noConversion"/>
  </si>
  <si>
    <t>CM</t>
    <phoneticPr fontId="1" type="noConversion"/>
  </si>
  <si>
    <t>Promoting industrial to better support NR Massive MIMO</t>
  </si>
  <si>
    <t>CU/DU Deployment</t>
    <phoneticPr fontId="1" type="noConversion"/>
  </si>
  <si>
    <t>Develop the new edge-computing network, create new value for vertical industries</t>
  </si>
  <si>
    <t>MEC in V2X</t>
  </si>
  <si>
    <t>Massive MIMO deployment experience sharing and new capacity solutions (TM9)</t>
    <phoneticPr fontId="1" type="noConversion"/>
  </si>
  <si>
    <t>Datang</t>
    <phoneticPr fontId="3" type="noConversion"/>
  </si>
  <si>
    <t>Li Yang</t>
    <phoneticPr fontId="1" type="noConversion"/>
  </si>
  <si>
    <t>5G Small Cell Solutions utilizing GPP and Virtualization</t>
    <phoneticPr fontId="1" type="noConversion"/>
  </si>
  <si>
    <t>Network Slice Orchestration and Automation</t>
    <phoneticPr fontId="1" type="noConversion"/>
  </si>
  <si>
    <t>Qing Wan</t>
    <phoneticPr fontId="1" type="noConversion"/>
  </si>
  <si>
    <t xml:space="preserve">Ericsson view on IoT Security </t>
    <phoneticPr fontId="1" type="noConversion"/>
  </si>
  <si>
    <t>Ricardo Queiros</t>
    <phoneticPr fontId="1" type="noConversion"/>
  </si>
  <si>
    <t>Rapid deployment of 5G with Carrier Aggregation and Spectrum Sharing</t>
  </si>
  <si>
    <t>AI Powered Networks</t>
    <phoneticPr fontId="1" type="noConversion"/>
  </si>
  <si>
    <t>Multi-beams planning of broadcast channel</t>
    <phoneticPr fontId="1" type="noConversion"/>
  </si>
  <si>
    <t>George Xiao</t>
    <phoneticPr fontId="1" type="noConversion"/>
  </si>
  <si>
    <t>The Security Practice On The IoT Platform</t>
    <phoneticPr fontId="1" type="noConversion"/>
  </si>
  <si>
    <t>Liu Zhenhua</t>
    <phoneticPr fontId="1" type="noConversion"/>
  </si>
  <si>
    <t>Cellular IoT enabled Smart Factory</t>
    <phoneticPr fontId="1" type="noConversion"/>
  </si>
  <si>
    <t>Per Beming</t>
    <phoneticPr fontId="1" type="noConversion"/>
  </si>
  <si>
    <t>Progress on 3GPP Uplink Data Compression</t>
    <phoneticPr fontId="1" type="noConversion"/>
  </si>
  <si>
    <t>Dustin Fan</t>
    <phoneticPr fontId="1" type="noConversion"/>
  </si>
  <si>
    <t>Wu ChihKai</t>
    <phoneticPr fontId="1" type="noConversion"/>
  </si>
  <si>
    <t>Project proposal (TBD)</t>
    <phoneticPr fontId="1" type="noConversion"/>
  </si>
  <si>
    <t>Tero Rissa</t>
    <phoneticPr fontId="1" type="noConversion"/>
  </si>
  <si>
    <t>Bruce Li</t>
    <phoneticPr fontId="1" type="noConversion"/>
  </si>
  <si>
    <t>Hu Yang</t>
    <phoneticPr fontId="1" type="noConversion"/>
  </si>
  <si>
    <t>Su Jinxi</t>
    <phoneticPr fontId="3" type="noConversion"/>
  </si>
  <si>
    <t>Mediatek</t>
    <phoneticPr fontId="1" type="noConversion"/>
  </si>
  <si>
    <t>I-Kang Fu</t>
    <phoneticPr fontId="1" type="noConversion"/>
  </si>
  <si>
    <t>Evolution of channel emulation towards 5G</t>
    <phoneticPr fontId="1" type="noConversion"/>
  </si>
  <si>
    <t>Keysight</t>
    <phoneticPr fontId="1" type="noConversion"/>
  </si>
  <si>
    <t>Yang Huaizhi</t>
    <phoneticPr fontId="1" type="noConversion"/>
  </si>
  <si>
    <t>Datang</t>
    <phoneticPr fontId="1" type="noConversion"/>
  </si>
  <si>
    <t>Baicell</t>
    <phoneticPr fontId="1" type="noConversion"/>
  </si>
  <si>
    <t>Accelerating 5G NR Development With Test Solutoins(-Across Device Workflow)</t>
    <phoneticPr fontId="1" type="noConversion"/>
  </si>
  <si>
    <t>Jeff JI</t>
    <phoneticPr fontId="1" type="noConversion"/>
  </si>
  <si>
    <t>Lenovo/Dell</t>
    <phoneticPr fontId="3" type="noConversion"/>
  </si>
  <si>
    <t>Verticals/Oprators/Device/Module vendors/Chipset vendors/Component vendors</t>
    <phoneticPr fontId="3" type="noConversion"/>
  </si>
  <si>
    <t>Dr.Ying Huang</t>
    <phoneticPr fontId="1" type="noConversion"/>
  </si>
  <si>
    <t>Shawn Zhu/Diane Lu</t>
    <phoneticPr fontId="1" type="noConversion"/>
  </si>
  <si>
    <t>Bo Jiang</t>
    <phoneticPr fontId="1" type="noConversion"/>
  </si>
  <si>
    <t>Evolution to 5G with Gigabit Class networks and mMIMO</t>
    <phoneticPr fontId="1" type="noConversion"/>
  </si>
  <si>
    <t>Yogendra Shukla</t>
    <phoneticPr fontId="1" type="noConversion"/>
  </si>
  <si>
    <t>5G latest progress in Japan</t>
    <phoneticPr fontId="1" type="noConversion"/>
  </si>
  <si>
    <t>5G spectrum and regulation aspects – manufacturers’ view</t>
    <phoneticPr fontId="1" type="noConversion"/>
  </si>
  <si>
    <t>Tomas Qvist</t>
    <phoneticPr fontId="1" type="noConversion"/>
  </si>
  <si>
    <t>Siegfried Chang</t>
    <phoneticPr fontId="1" type="noConversion"/>
  </si>
  <si>
    <t>NB-IoT Smart city  Exploration of Yiwu</t>
    <phoneticPr fontId="1" type="noConversion"/>
  </si>
  <si>
    <t>Shenghong Fu</t>
    <phoneticPr fontId="1" type="noConversion"/>
  </si>
  <si>
    <t>Critical IoT for Industry Applications</t>
    <phoneticPr fontId="1" type="noConversion"/>
  </si>
  <si>
    <t>Ulrich Dropmann</t>
    <phoneticPr fontId="1" type="noConversion"/>
  </si>
  <si>
    <t>Yin Dongming</t>
  </si>
  <si>
    <t>LI Ke</t>
  </si>
  <si>
    <t>Lawrence Yu</t>
  </si>
  <si>
    <t>Hu Yushuang</t>
    <phoneticPr fontId="1" type="noConversion"/>
  </si>
  <si>
    <t>Qiuxiang Li</t>
    <phoneticPr fontId="1" type="noConversion"/>
  </si>
  <si>
    <t>Sercomm</t>
    <phoneticPr fontId="1" type="noConversion"/>
  </si>
  <si>
    <t>James Chiang</t>
    <phoneticPr fontId="1" type="noConversion"/>
  </si>
  <si>
    <t>Cellular IoT RFFE Trends and Solutions</t>
    <phoneticPr fontId="1" type="noConversion"/>
  </si>
  <si>
    <t xml:space="preserve">Skyworks </t>
    <phoneticPr fontId="1" type="noConversion"/>
  </si>
  <si>
    <t>Kevin Walsh</t>
    <phoneticPr fontId="1" type="noConversion"/>
  </si>
  <si>
    <t>UniSoC</t>
    <phoneticPr fontId="1" type="noConversion"/>
  </si>
  <si>
    <t>Henry Ye</t>
    <phoneticPr fontId="1" type="noConversion"/>
  </si>
  <si>
    <t>Yunbo Feng</t>
    <phoneticPr fontId="1" type="noConversion"/>
  </si>
  <si>
    <t>Rong Long</t>
    <phoneticPr fontId="1" type="noConversion"/>
  </si>
  <si>
    <t>Hong Qiu</t>
    <phoneticPr fontId="1" type="noConversion"/>
  </si>
  <si>
    <t>Prakash Bhat</t>
    <phoneticPr fontId="1" type="noConversion"/>
  </si>
  <si>
    <t>Vodafone</t>
    <phoneticPr fontId="1" type="noConversion"/>
  </si>
  <si>
    <t>NB-IoT deployment progress and application</t>
    <phoneticPr fontId="1" type="noConversion"/>
  </si>
  <si>
    <r>
      <t xml:space="preserve">M-IoT
</t>
    </r>
    <r>
      <rPr>
        <u/>
        <sz val="12"/>
        <color theme="1"/>
        <rFont val="Calibri"/>
        <family val="2"/>
      </rPr>
      <t>Moderator: 
Herkole Sava</t>
    </r>
    <phoneticPr fontId="1" type="noConversion"/>
  </si>
  <si>
    <t>Proposal on Device Certification and IODT</t>
    <phoneticPr fontId="1" type="noConversion"/>
  </si>
  <si>
    <t>5G Indoor Solutions and Product Planning</t>
    <phoneticPr fontId="1" type="noConversion"/>
  </si>
  <si>
    <t>Zhang Xinwang</t>
    <phoneticPr fontId="1" type="noConversion"/>
  </si>
  <si>
    <t>Softbank's vision on cloud robot</t>
    <phoneticPr fontId="1" type="noConversion"/>
  </si>
  <si>
    <t>Evolution of Edge Computing</t>
    <phoneticPr fontId="1" type="noConversion"/>
  </si>
  <si>
    <t>Soo Jin Tan</t>
    <phoneticPr fontId="1" type="noConversion"/>
  </si>
  <si>
    <t>Consideration on sub 6GHz Frame Structure</t>
    <phoneticPr fontId="1" type="noConversion"/>
  </si>
  <si>
    <r>
      <t xml:space="preserve">22nd GTI Workshop Agenda
    </t>
    </r>
    <r>
      <rPr>
        <b/>
        <sz val="18"/>
        <color theme="0"/>
        <rFont val="Cambria"/>
        <family val="1"/>
      </rPr>
      <t>Date: Jun. 26th                    Meeting room: Ballroom C</t>
    </r>
    <phoneticPr fontId="3" type="noConversion"/>
  </si>
  <si>
    <r>
      <t xml:space="preserve">22nd GTI Workshop Agenda
 </t>
    </r>
    <r>
      <rPr>
        <b/>
        <sz val="18"/>
        <color theme="0"/>
        <rFont val="Cambria"/>
        <family val="1"/>
      </rPr>
      <t xml:space="preserve">   Date: Jun. 25th                    Meeting room: Ballroom C</t>
    </r>
    <phoneticPr fontId="3" type="noConversion"/>
  </si>
  <si>
    <t>5G: the system and architecture for Automation</t>
    <phoneticPr fontId="1" type="noConversion"/>
  </si>
  <si>
    <t>5G, Just around corner</t>
    <phoneticPr fontId="1" type="noConversion"/>
  </si>
  <si>
    <t>5G eMBB requirements &amp; specification gaps</t>
  </si>
  <si>
    <t>Project Work Plan Update - Sub 6GHz &amp; Architecture</t>
    <phoneticPr fontId="1" type="noConversion"/>
  </si>
  <si>
    <t>NB-IoT Commerical experince sharing</t>
    <phoneticPr fontId="1" type="noConversion"/>
  </si>
  <si>
    <t>NB-IoT Market View—Cellular IoT Based Smart Health Solutions</t>
    <phoneticPr fontId="1" type="noConversion"/>
  </si>
  <si>
    <t xml:space="preserve">NB-IoT Application Solution with OneNET&amp;SDK </t>
    <phoneticPr fontId="1" type="noConversion"/>
  </si>
  <si>
    <t xml:space="preserve">NB-IoT Security White Paper      </t>
    <phoneticPr fontId="1" type="noConversion"/>
  </si>
  <si>
    <t xml:space="preserve">Cellular Voice Solution for IoT Wearable Devices
</t>
    <phoneticPr fontId="1" type="noConversion"/>
  </si>
  <si>
    <t>Application and Solution of NB-IoT SmallCell</t>
    <phoneticPr fontId="1" type="noConversion"/>
  </si>
  <si>
    <t>Zengzhu Zhao</t>
    <phoneticPr fontId="1" type="noConversion"/>
  </si>
  <si>
    <t>Shanpeng Xiao</t>
    <phoneticPr fontId="1" type="noConversion"/>
  </si>
  <si>
    <t>Liming Lu</t>
    <phoneticPr fontId="1" type="noConversion"/>
  </si>
  <si>
    <t>Wu Guocheng</t>
    <phoneticPr fontId="1" type="noConversion"/>
  </si>
  <si>
    <t>Tetsu Sugaya</t>
    <phoneticPr fontId="1" type="noConversion"/>
  </si>
  <si>
    <t>Chongli Liu</t>
    <phoneticPr fontId="1" type="noConversion"/>
  </si>
  <si>
    <t>Takashi Tsutsui</t>
  </si>
  <si>
    <t>Juhee Kim</t>
  </si>
  <si>
    <t>Wang Li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</si>
</sst>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16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color theme="0"/>
      <name val="DengXian"/>
      <family val="2"/>
      <charset val="134"/>
      <scheme val="minor"/>
    </font>
    <font>
      <sz val="9"/>
      <name val="宋体"/>
      <family val="3"/>
      <charset val="134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20"/>
      <color theme="0"/>
      <name val="Cambria"/>
      <family val="1"/>
    </font>
    <font>
      <sz val="12"/>
      <name val="Calibri"/>
      <family val="2"/>
    </font>
    <font>
      <b/>
      <sz val="18"/>
      <color theme="0"/>
      <name val="Cambria"/>
      <family val="1"/>
    </font>
    <font>
      <sz val="10"/>
      <color theme="1"/>
      <name val="DengXian"/>
      <family val="3"/>
      <charset val="134"/>
      <scheme val="minor"/>
    </font>
    <font>
      <i/>
      <sz val="12"/>
      <color theme="1"/>
      <name val="Calibri"/>
      <family val="2"/>
    </font>
    <font>
      <u/>
      <sz val="12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17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176" fontId="9" fillId="1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9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76" fontId="9" fillId="11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176" fontId="9" fillId="5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 wrapText="1"/>
    </xf>
    <xf numFmtId="176" fontId="9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Border="1" applyAlignment="1">
      <alignment horizontal="left" vertical="center" wrapText="1"/>
    </xf>
    <xf numFmtId="176" fontId="9" fillId="1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176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</cellXfs>
  <cellStyles count="2">
    <cellStyle name="常规" xfId="0" builtinId="0"/>
    <cellStyle name="强调文字颜色 1" xfId="1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7"/>
  <sheetViews>
    <sheetView topLeftCell="A10" zoomScale="80" zoomScaleNormal="80" workbookViewId="0">
      <selection activeCell="G28" sqref="G28"/>
    </sheetView>
  </sheetViews>
  <sheetFormatPr defaultColWidth="9" defaultRowHeight="15.75"/>
  <cols>
    <col min="1" max="1" width="2.625" style="2" customWidth="1"/>
    <col min="2" max="2" width="15.625" style="5" customWidth="1"/>
    <col min="3" max="3" width="15.625" style="6" customWidth="1"/>
    <col min="4" max="5" width="6.625" style="4" customWidth="1"/>
    <col min="6" max="6" width="6.625" style="8" customWidth="1"/>
    <col min="7" max="7" width="64.375" style="8" bestFit="1" customWidth="1"/>
    <col min="8" max="9" width="20.625" style="12" customWidth="1"/>
    <col min="10" max="10" width="18.625" style="20" customWidth="1"/>
    <col min="11" max="16384" width="9" style="2"/>
  </cols>
  <sheetData>
    <row r="1" spans="2:10" ht="60" customHeight="1">
      <c r="B1" s="66" t="s">
        <v>195</v>
      </c>
      <c r="C1" s="66"/>
      <c r="D1" s="66"/>
      <c r="E1" s="66"/>
      <c r="F1" s="66"/>
      <c r="G1" s="66"/>
      <c r="H1" s="66"/>
      <c r="I1" s="66"/>
    </row>
    <row r="2" spans="2:10">
      <c r="B2" s="1" t="s">
        <v>0</v>
      </c>
      <c r="C2" s="1" t="s">
        <v>1</v>
      </c>
      <c r="D2" s="3" t="s">
        <v>12</v>
      </c>
      <c r="E2" s="3" t="s">
        <v>13</v>
      </c>
      <c r="F2" s="1" t="s">
        <v>14</v>
      </c>
      <c r="G2" s="1" t="s">
        <v>2</v>
      </c>
      <c r="H2" s="1" t="s">
        <v>3</v>
      </c>
      <c r="I2" s="1" t="s">
        <v>4</v>
      </c>
    </row>
    <row r="3" spans="2:10">
      <c r="B3" s="71" t="s">
        <v>19</v>
      </c>
      <c r="C3" s="7" t="s">
        <v>10</v>
      </c>
      <c r="D3" s="15">
        <v>0.375</v>
      </c>
      <c r="E3" s="24">
        <f>IF(ISBLANK(F3),"",D3+F3)</f>
        <v>0.38541666666666669</v>
      </c>
      <c r="F3" s="11">
        <v>1.0416666666666666E-2</v>
      </c>
      <c r="G3" s="16" t="s">
        <v>75</v>
      </c>
      <c r="H3" s="16" t="s">
        <v>62</v>
      </c>
      <c r="I3" s="16" t="s">
        <v>65</v>
      </c>
    </row>
    <row r="4" spans="2:10">
      <c r="B4" s="71"/>
      <c r="C4" s="77" t="s">
        <v>9</v>
      </c>
      <c r="D4" s="10">
        <f t="shared" ref="D4" si="0">IF(ISBLANK(E3),"",E3)</f>
        <v>0.38541666666666669</v>
      </c>
      <c r="E4" s="10">
        <f t="shared" ref="E4" si="1">IF(ISBLANK(F4),"",D4+F4)</f>
        <v>0.39583333333333337</v>
      </c>
      <c r="F4" s="11">
        <v>1.0416666666666666E-2</v>
      </c>
      <c r="G4" s="17" t="s">
        <v>76</v>
      </c>
      <c r="H4" s="17" t="s">
        <v>115</v>
      </c>
      <c r="I4" s="17" t="s">
        <v>78</v>
      </c>
    </row>
    <row r="5" spans="2:10" s="8" customFormat="1">
      <c r="B5" s="71"/>
      <c r="C5" s="78"/>
      <c r="D5" s="10">
        <f t="shared" ref="D5:D7" si="2">IF(ISBLANK(E4),"",E4)</f>
        <v>0.39583333333333337</v>
      </c>
      <c r="E5" s="10">
        <f t="shared" ref="E5:E7" si="3">IF(ISBLANK(F5),"",D5+F5)</f>
        <v>0.40625000000000006</v>
      </c>
      <c r="F5" s="11">
        <v>1.0416666666666666E-2</v>
      </c>
      <c r="G5" s="17" t="s">
        <v>79</v>
      </c>
      <c r="H5" s="17" t="s">
        <v>80</v>
      </c>
      <c r="I5" s="17" t="s">
        <v>81</v>
      </c>
      <c r="J5" s="20"/>
    </row>
    <row r="6" spans="2:10" s="8" customFormat="1">
      <c r="B6" s="71"/>
      <c r="C6" s="78"/>
      <c r="D6" s="10">
        <f t="shared" si="2"/>
        <v>0.40625000000000006</v>
      </c>
      <c r="E6" s="10">
        <f t="shared" si="3"/>
        <v>0.41666666666666674</v>
      </c>
      <c r="F6" s="11">
        <v>1.0416666666666666E-2</v>
      </c>
      <c r="G6" s="17" t="s">
        <v>82</v>
      </c>
      <c r="H6" s="17" t="s">
        <v>77</v>
      </c>
      <c r="I6" s="17" t="s">
        <v>83</v>
      </c>
      <c r="J6" s="20"/>
    </row>
    <row r="7" spans="2:10" s="8" customFormat="1">
      <c r="B7" s="71"/>
      <c r="C7" s="78"/>
      <c r="D7" s="10">
        <f t="shared" si="2"/>
        <v>0.41666666666666674</v>
      </c>
      <c r="E7" s="10">
        <f t="shared" si="3"/>
        <v>0.42708333333333343</v>
      </c>
      <c r="F7" s="11">
        <v>1.0416666666666666E-2</v>
      </c>
      <c r="G7" s="17" t="s">
        <v>84</v>
      </c>
      <c r="H7" s="17" t="s">
        <v>73</v>
      </c>
      <c r="I7" s="17" t="s">
        <v>74</v>
      </c>
      <c r="J7" s="20"/>
    </row>
    <row r="8" spans="2:10" s="8" customFormat="1">
      <c r="B8" s="71"/>
      <c r="C8" s="79"/>
      <c r="D8" s="32">
        <f t="shared" ref="D8:D19" si="4">IF(ISBLANK(E7),"",E7)</f>
        <v>0.42708333333333343</v>
      </c>
      <c r="E8" s="32">
        <f t="shared" ref="E8:E19" si="5">IF(ISBLANK(F8),"",D8+F8)</f>
        <v>0.43402777777777785</v>
      </c>
      <c r="F8" s="11">
        <v>6.9444444444444441E-3</v>
      </c>
      <c r="G8" s="17" t="s">
        <v>190</v>
      </c>
      <c r="H8" s="17" t="s">
        <v>73</v>
      </c>
      <c r="I8" s="18" t="s">
        <v>210</v>
      </c>
      <c r="J8" s="20"/>
    </row>
    <row r="9" spans="2:10" s="8" customFormat="1">
      <c r="B9" s="71"/>
      <c r="C9" s="70" t="s">
        <v>15</v>
      </c>
      <c r="D9" s="32">
        <f t="shared" si="4"/>
        <v>0.43402777777777785</v>
      </c>
      <c r="E9" s="32">
        <f t="shared" si="5"/>
        <v>0.44444444444444453</v>
      </c>
      <c r="F9" s="11">
        <v>1.0416666666666666E-2</v>
      </c>
      <c r="G9" s="28" t="s">
        <v>197</v>
      </c>
      <c r="H9" s="18" t="s">
        <v>87</v>
      </c>
      <c r="I9" s="42" t="s">
        <v>213</v>
      </c>
      <c r="J9" s="20"/>
    </row>
    <row r="10" spans="2:10" s="8" customFormat="1">
      <c r="B10" s="71"/>
      <c r="C10" s="70"/>
      <c r="D10" s="32">
        <f t="shared" si="4"/>
        <v>0.44444444444444453</v>
      </c>
      <c r="E10" s="32">
        <f t="shared" si="5"/>
        <v>0.45486111111111122</v>
      </c>
      <c r="F10" s="11">
        <v>1.0416666666666666E-2</v>
      </c>
      <c r="G10" s="46" t="s">
        <v>113</v>
      </c>
      <c r="H10" s="42" t="s">
        <v>115</v>
      </c>
      <c r="I10" s="42" t="s">
        <v>88</v>
      </c>
      <c r="J10" s="20"/>
    </row>
    <row r="11" spans="2:10" s="8" customFormat="1">
      <c r="B11" s="71"/>
      <c r="C11" s="70"/>
      <c r="D11" s="32">
        <f t="shared" si="4"/>
        <v>0.45486111111111122</v>
      </c>
      <c r="E11" s="32">
        <f t="shared" si="5"/>
        <v>0.4652777777777779</v>
      </c>
      <c r="F11" s="11">
        <v>1.0416666666666666E-2</v>
      </c>
      <c r="G11" s="46" t="s">
        <v>160</v>
      </c>
      <c r="H11" s="42" t="s">
        <v>73</v>
      </c>
      <c r="I11" s="42" t="s">
        <v>212</v>
      </c>
      <c r="J11" s="20"/>
    </row>
    <row r="12" spans="2:10" s="8" customFormat="1">
      <c r="B12" s="71"/>
      <c r="C12" s="70"/>
      <c r="D12" s="32">
        <f t="shared" si="4"/>
        <v>0.4652777777777779</v>
      </c>
      <c r="E12" s="32">
        <f t="shared" si="5"/>
        <v>0.47569444444444459</v>
      </c>
      <c r="F12" s="11">
        <v>1.0416666666666666E-2</v>
      </c>
      <c r="G12" s="46" t="s">
        <v>161</v>
      </c>
      <c r="H12" s="42" t="s">
        <v>108</v>
      </c>
      <c r="I12" s="42" t="s">
        <v>109</v>
      </c>
      <c r="J12" s="20"/>
    </row>
    <row r="13" spans="2:10" s="8" customFormat="1">
      <c r="B13" s="71"/>
      <c r="C13" s="70"/>
      <c r="D13" s="32">
        <f t="shared" si="4"/>
        <v>0.47569444444444459</v>
      </c>
      <c r="E13" s="32">
        <f t="shared" si="5"/>
        <v>0.48611111111111127</v>
      </c>
      <c r="F13" s="11">
        <v>1.0416666666666666E-2</v>
      </c>
      <c r="G13" s="46" t="s">
        <v>196</v>
      </c>
      <c r="H13" s="42" t="s">
        <v>112</v>
      </c>
      <c r="I13" s="42" t="s">
        <v>135</v>
      </c>
      <c r="J13" s="20"/>
    </row>
    <row r="14" spans="2:10" s="8" customFormat="1">
      <c r="B14" s="71"/>
      <c r="C14" s="70"/>
      <c r="D14" s="32">
        <f t="shared" si="4"/>
        <v>0.48611111111111127</v>
      </c>
      <c r="E14" s="32">
        <f t="shared" si="5"/>
        <v>0.49305555555555569</v>
      </c>
      <c r="F14" s="27">
        <v>6.9444444444444441E-3</v>
      </c>
      <c r="G14" s="69" t="s">
        <v>16</v>
      </c>
      <c r="H14" s="69"/>
      <c r="I14" s="69"/>
      <c r="J14" s="20"/>
    </row>
    <row r="15" spans="2:10" ht="39.950000000000003" customHeight="1">
      <c r="B15" s="72" t="s">
        <v>8</v>
      </c>
      <c r="C15" s="53" t="s">
        <v>17</v>
      </c>
      <c r="D15" s="32">
        <f t="shared" si="4"/>
        <v>0.49305555555555569</v>
      </c>
      <c r="E15" s="32">
        <f t="shared" si="5"/>
        <v>0.49305555555555569</v>
      </c>
      <c r="F15" s="27">
        <v>0</v>
      </c>
      <c r="G15" s="67" t="s">
        <v>27</v>
      </c>
      <c r="H15" s="67"/>
      <c r="I15" s="67"/>
    </row>
    <row r="16" spans="2:10" s="8" customFormat="1" ht="31.5">
      <c r="B16" s="73"/>
      <c r="C16" s="54"/>
      <c r="D16" s="32">
        <f t="shared" si="4"/>
        <v>0.49305555555555569</v>
      </c>
      <c r="E16" s="32">
        <f t="shared" si="5"/>
        <v>0.50000000000000011</v>
      </c>
      <c r="F16" s="11">
        <v>6.9444444444444441E-3</v>
      </c>
      <c r="G16" s="46" t="s">
        <v>120</v>
      </c>
      <c r="H16" s="46" t="s">
        <v>111</v>
      </c>
      <c r="I16" s="46" t="s">
        <v>131</v>
      </c>
      <c r="J16" s="20"/>
    </row>
    <row r="17" spans="2:10" s="8" customFormat="1">
      <c r="B17" s="73"/>
      <c r="C17" s="54"/>
      <c r="D17" s="32">
        <f t="shared" si="4"/>
        <v>0.50000000000000011</v>
      </c>
      <c r="E17" s="32">
        <f t="shared" si="5"/>
        <v>0.50694444444444453</v>
      </c>
      <c r="F17" s="11">
        <v>6.9444444444444441E-3</v>
      </c>
      <c r="G17" s="46" t="s">
        <v>136</v>
      </c>
      <c r="H17" s="46" t="s">
        <v>90</v>
      </c>
      <c r="I17" s="46" t="s">
        <v>137</v>
      </c>
      <c r="J17" s="20"/>
    </row>
    <row r="18" spans="2:10" s="8" customFormat="1">
      <c r="B18" s="73"/>
      <c r="C18" s="54"/>
      <c r="D18" s="32">
        <f t="shared" si="4"/>
        <v>0.50694444444444453</v>
      </c>
      <c r="E18" s="32">
        <f t="shared" si="5"/>
        <v>0.51388888888888895</v>
      </c>
      <c r="F18" s="11">
        <v>6.9444444444444441E-3</v>
      </c>
      <c r="G18" s="46" t="s">
        <v>158</v>
      </c>
      <c r="H18" s="46" t="s">
        <v>106</v>
      </c>
      <c r="I18" s="46" t="s">
        <v>159</v>
      </c>
      <c r="J18" s="20"/>
    </row>
    <row r="19" spans="2:10" s="8" customFormat="1">
      <c r="B19" s="74"/>
      <c r="C19" s="55"/>
      <c r="D19" s="32">
        <f t="shared" si="4"/>
        <v>0.51388888888888895</v>
      </c>
      <c r="E19" s="32">
        <f t="shared" si="5"/>
        <v>0.52083333333333337</v>
      </c>
      <c r="F19" s="11">
        <v>6.9444444444444441E-3</v>
      </c>
      <c r="G19" s="50" t="s">
        <v>29</v>
      </c>
      <c r="H19" s="50"/>
      <c r="I19" s="50"/>
      <c r="J19" s="20"/>
    </row>
    <row r="20" spans="2:10">
      <c r="B20" s="68" t="s">
        <v>18</v>
      </c>
      <c r="C20" s="68"/>
      <c r="D20" s="68"/>
      <c r="E20" s="68"/>
      <c r="F20" s="68"/>
      <c r="G20" s="68"/>
      <c r="H20" s="68"/>
      <c r="I20" s="68"/>
    </row>
    <row r="21" spans="2:10">
      <c r="B21" s="75" t="s">
        <v>186</v>
      </c>
      <c r="C21" s="53" t="s">
        <v>17</v>
      </c>
      <c r="D21" s="15">
        <v>0.58333333333333337</v>
      </c>
      <c r="E21" s="24">
        <f>IF(ISBLANK(F21),"",D21+F21)</f>
        <v>0.58333333333333337</v>
      </c>
      <c r="F21" s="27">
        <v>0</v>
      </c>
      <c r="G21" s="67" t="s">
        <v>21</v>
      </c>
      <c r="H21" s="67"/>
      <c r="I21" s="67"/>
    </row>
    <row r="22" spans="2:10" ht="15" customHeight="1">
      <c r="B22" s="76"/>
      <c r="C22" s="54"/>
      <c r="D22" s="10">
        <f t="shared" ref="D22" si="6">IF(ISBLANK(E21),"",E21)</f>
        <v>0.58333333333333337</v>
      </c>
      <c r="E22" s="10">
        <f t="shared" ref="E22" si="7">IF(ISBLANK(F22),"",D22+F22)</f>
        <v>0.59027777777777779</v>
      </c>
      <c r="F22" s="27">
        <v>6.9444444444444441E-3</v>
      </c>
      <c r="G22" s="48" t="s">
        <v>185</v>
      </c>
      <c r="H22" s="48" t="s">
        <v>184</v>
      </c>
      <c r="I22" s="48" t="s">
        <v>183</v>
      </c>
    </row>
    <row r="23" spans="2:10" s="8" customFormat="1" ht="15" customHeight="1">
      <c r="B23" s="76"/>
      <c r="C23" s="54"/>
      <c r="D23" s="32">
        <f t="shared" ref="D23:D47" si="8">IF(ISBLANK(E22),"",E22)</f>
        <v>0.59027777777777779</v>
      </c>
      <c r="E23" s="32">
        <f t="shared" ref="E23:E47" si="9">IF(ISBLANK(F23),"",D23+F23)</f>
        <v>0.59722222222222221</v>
      </c>
      <c r="F23" s="33">
        <v>6.9444444444444441E-3</v>
      </c>
      <c r="G23" s="40" t="s">
        <v>89</v>
      </c>
      <c r="H23" s="40" t="s">
        <v>58</v>
      </c>
      <c r="I23" s="40" t="s">
        <v>206</v>
      </c>
      <c r="J23" s="20"/>
    </row>
    <row r="24" spans="2:10" s="8" customFormat="1">
      <c r="B24" s="76"/>
      <c r="C24" s="54"/>
      <c r="D24" s="32">
        <f t="shared" si="8"/>
        <v>0.59722222222222221</v>
      </c>
      <c r="E24" s="32">
        <f t="shared" si="9"/>
        <v>0.60416666666666663</v>
      </c>
      <c r="F24" s="33">
        <v>6.9444444444444441E-3</v>
      </c>
      <c r="G24" s="40" t="s">
        <v>200</v>
      </c>
      <c r="H24" s="40" t="s">
        <v>115</v>
      </c>
      <c r="I24" s="41" t="s">
        <v>172</v>
      </c>
      <c r="J24" s="20"/>
    </row>
    <row r="25" spans="2:10" s="8" customFormat="1">
      <c r="B25" s="76"/>
      <c r="C25" s="55"/>
      <c r="D25" s="32">
        <f t="shared" si="8"/>
        <v>0.60416666666666663</v>
      </c>
      <c r="E25" s="32">
        <f t="shared" si="9"/>
        <v>0.61111111111111105</v>
      </c>
      <c r="F25" s="33">
        <v>6.9444444444444441E-3</v>
      </c>
      <c r="G25" s="40" t="s">
        <v>205</v>
      </c>
      <c r="H25" s="40" t="s">
        <v>173</v>
      </c>
      <c r="I25" s="41" t="s">
        <v>174</v>
      </c>
      <c r="J25" s="20"/>
    </row>
    <row r="26" spans="2:10">
      <c r="B26" s="76"/>
      <c r="C26" s="53" t="s">
        <v>20</v>
      </c>
      <c r="D26" s="32">
        <f t="shared" si="8"/>
        <v>0.61111111111111105</v>
      </c>
      <c r="E26" s="32">
        <f t="shared" si="9"/>
        <v>0.61111111111111105</v>
      </c>
      <c r="F26" s="27">
        <v>0</v>
      </c>
      <c r="G26" s="67" t="s">
        <v>22</v>
      </c>
      <c r="H26" s="67"/>
      <c r="I26" s="67"/>
    </row>
    <row r="27" spans="2:10" s="8" customFormat="1">
      <c r="B27" s="76"/>
      <c r="C27" s="54"/>
      <c r="D27" s="32">
        <f t="shared" si="8"/>
        <v>0.61111111111111105</v>
      </c>
      <c r="E27" s="32">
        <f t="shared" si="9"/>
        <v>0.61805555555555547</v>
      </c>
      <c r="F27" s="27">
        <v>6.9444444444444441E-3</v>
      </c>
      <c r="G27" s="16" t="s">
        <v>175</v>
      </c>
      <c r="H27" s="16" t="s">
        <v>176</v>
      </c>
      <c r="I27" s="23" t="s">
        <v>177</v>
      </c>
      <c r="J27" s="20"/>
    </row>
    <row r="28" spans="2:10" s="8" customFormat="1" ht="15.75" customHeight="1">
      <c r="B28" s="76"/>
      <c r="C28" s="55"/>
      <c r="D28" s="32">
        <f t="shared" si="8"/>
        <v>0.61805555555555547</v>
      </c>
      <c r="E28" s="32">
        <f t="shared" si="9"/>
        <v>0.62499999999999989</v>
      </c>
      <c r="F28" s="27">
        <v>6.9444444444444441E-3</v>
      </c>
      <c r="G28" s="16" t="s">
        <v>204</v>
      </c>
      <c r="H28" s="16" t="s">
        <v>178</v>
      </c>
      <c r="I28" s="23" t="s">
        <v>179</v>
      </c>
      <c r="J28" s="20"/>
    </row>
    <row r="29" spans="2:10">
      <c r="B29" s="76"/>
      <c r="C29" s="53" t="s">
        <v>25</v>
      </c>
      <c r="D29" s="32">
        <f t="shared" si="8"/>
        <v>0.62499999999999989</v>
      </c>
      <c r="E29" s="32">
        <f t="shared" si="9"/>
        <v>0.62499999999999989</v>
      </c>
      <c r="F29" s="27">
        <v>0</v>
      </c>
      <c r="G29" s="56" t="s">
        <v>23</v>
      </c>
      <c r="H29" s="57"/>
      <c r="I29" s="58"/>
    </row>
    <row r="30" spans="2:10" s="8" customFormat="1">
      <c r="B30" s="76"/>
      <c r="C30" s="54"/>
      <c r="D30" s="32">
        <f t="shared" si="8"/>
        <v>0.62499999999999989</v>
      </c>
      <c r="E30" s="32">
        <f t="shared" si="9"/>
        <v>0.63194444444444431</v>
      </c>
      <c r="F30" s="27">
        <v>6.9444444444444441E-3</v>
      </c>
      <c r="G30" s="16" t="s">
        <v>203</v>
      </c>
      <c r="H30" s="16" t="s">
        <v>115</v>
      </c>
      <c r="I30" s="23" t="s">
        <v>180</v>
      </c>
      <c r="J30" s="20"/>
    </row>
    <row r="31" spans="2:10" s="8" customFormat="1">
      <c r="B31" s="76"/>
      <c r="C31" s="54"/>
      <c r="D31" s="32">
        <f t="shared" si="8"/>
        <v>0.63194444444444431</v>
      </c>
      <c r="E31" s="32">
        <f t="shared" si="9"/>
        <v>0.63888888888888873</v>
      </c>
      <c r="F31" s="33">
        <v>6.9444444444444441E-3</v>
      </c>
      <c r="G31" s="23" t="s">
        <v>132</v>
      </c>
      <c r="H31" s="23" t="s">
        <v>111</v>
      </c>
      <c r="I31" s="23" t="s">
        <v>133</v>
      </c>
      <c r="J31" s="20"/>
    </row>
    <row r="32" spans="2:10" s="8" customFormat="1" ht="15.75" customHeight="1">
      <c r="B32" s="76"/>
      <c r="C32" s="55"/>
      <c r="D32" s="32">
        <f t="shared" si="8"/>
        <v>0.63888888888888873</v>
      </c>
      <c r="E32" s="32">
        <f t="shared" si="9"/>
        <v>0.64583333333333315</v>
      </c>
      <c r="F32" s="33">
        <v>6.9444444444444441E-3</v>
      </c>
      <c r="G32" s="23" t="s">
        <v>126</v>
      </c>
      <c r="H32" s="23" t="s">
        <v>112</v>
      </c>
      <c r="I32" s="23" t="s">
        <v>127</v>
      </c>
      <c r="J32" s="20"/>
    </row>
    <row r="33" spans="2:10" s="8" customFormat="1">
      <c r="B33" s="76"/>
      <c r="C33" s="53" t="s">
        <v>26</v>
      </c>
      <c r="D33" s="32">
        <f t="shared" si="8"/>
        <v>0.64583333333333315</v>
      </c>
      <c r="E33" s="32">
        <f t="shared" si="9"/>
        <v>0.64583333333333315</v>
      </c>
      <c r="F33" s="27">
        <v>0</v>
      </c>
      <c r="G33" s="56" t="s">
        <v>24</v>
      </c>
      <c r="H33" s="57"/>
      <c r="I33" s="58"/>
      <c r="J33" s="20"/>
    </row>
    <row r="34" spans="2:10" s="8" customFormat="1">
      <c r="B34" s="76"/>
      <c r="C34" s="54"/>
      <c r="D34" s="32">
        <f t="shared" si="8"/>
        <v>0.64583333333333315</v>
      </c>
      <c r="E34" s="32">
        <f t="shared" si="9"/>
        <v>0.65277777777777757</v>
      </c>
      <c r="F34" s="27">
        <v>6.9444444444444441E-3</v>
      </c>
      <c r="G34" s="16" t="s">
        <v>202</v>
      </c>
      <c r="H34" s="16" t="s">
        <v>115</v>
      </c>
      <c r="I34" s="23" t="s">
        <v>181</v>
      </c>
      <c r="J34" s="20"/>
    </row>
    <row r="35" spans="2:10" s="8" customFormat="1" ht="15.75" customHeight="1">
      <c r="B35" s="76"/>
      <c r="C35" s="54"/>
      <c r="D35" s="32">
        <f t="shared" si="8"/>
        <v>0.65277777777777757</v>
      </c>
      <c r="E35" s="32">
        <f t="shared" si="9"/>
        <v>0.65972222222222199</v>
      </c>
      <c r="F35" s="33">
        <v>6.9444444444444441E-3</v>
      </c>
      <c r="G35" s="16" t="s">
        <v>86</v>
      </c>
      <c r="H35" s="16" t="s">
        <v>85</v>
      </c>
      <c r="I35" s="23" t="s">
        <v>182</v>
      </c>
      <c r="J35" s="20"/>
    </row>
    <row r="36" spans="2:10" s="8" customFormat="1" ht="15.75" customHeight="1">
      <c r="B36" s="37"/>
      <c r="C36" s="55"/>
      <c r="D36" s="32">
        <f t="shared" si="8"/>
        <v>0.65972222222222199</v>
      </c>
      <c r="E36" s="32">
        <f t="shared" si="9"/>
        <v>0.67013888888888862</v>
      </c>
      <c r="F36" s="33">
        <v>1.0416666666666666E-2</v>
      </c>
      <c r="G36" s="60" t="s">
        <v>105</v>
      </c>
      <c r="H36" s="61"/>
      <c r="I36" s="62"/>
      <c r="J36" s="20"/>
    </row>
    <row r="37" spans="2:10" s="8" customFormat="1">
      <c r="B37" s="63"/>
      <c r="C37" s="64"/>
      <c r="D37" s="32">
        <f t="shared" si="8"/>
        <v>0.67013888888888862</v>
      </c>
      <c r="E37" s="32">
        <f t="shared" si="9"/>
        <v>0.68055555555555525</v>
      </c>
      <c r="F37" s="27">
        <v>1.0416666666666666E-2</v>
      </c>
      <c r="G37" s="65" t="s">
        <v>7</v>
      </c>
      <c r="H37" s="65"/>
      <c r="I37" s="65"/>
      <c r="J37" s="20"/>
    </row>
    <row r="38" spans="2:10" s="8" customFormat="1">
      <c r="B38" s="52" t="s">
        <v>28</v>
      </c>
      <c r="C38" s="59" t="s">
        <v>17</v>
      </c>
      <c r="D38" s="32">
        <f t="shared" si="8"/>
        <v>0.68055555555555525</v>
      </c>
      <c r="E38" s="32">
        <f t="shared" si="9"/>
        <v>0.68055555555555525</v>
      </c>
      <c r="F38" s="27">
        <v>0</v>
      </c>
      <c r="G38" s="56" t="s">
        <v>72</v>
      </c>
      <c r="H38" s="57"/>
      <c r="I38" s="58"/>
      <c r="J38" s="21"/>
    </row>
    <row r="39" spans="2:10" s="19" customFormat="1">
      <c r="B39" s="52"/>
      <c r="C39" s="59"/>
      <c r="D39" s="32">
        <f t="shared" si="8"/>
        <v>0.68055555555555525</v>
      </c>
      <c r="E39" s="32">
        <f t="shared" si="9"/>
        <v>0.69097222222222188</v>
      </c>
      <c r="F39" s="27">
        <v>1.0416666666666666E-2</v>
      </c>
      <c r="G39" s="16" t="s">
        <v>66</v>
      </c>
      <c r="H39" s="16" t="s">
        <v>31</v>
      </c>
      <c r="I39" s="23" t="s">
        <v>32</v>
      </c>
      <c r="J39" s="22"/>
    </row>
    <row r="40" spans="2:10" s="19" customFormat="1">
      <c r="B40" s="52"/>
      <c r="C40" s="59"/>
      <c r="D40" s="32">
        <f t="shared" si="8"/>
        <v>0.69097222222222188</v>
      </c>
      <c r="E40" s="32">
        <f t="shared" si="9"/>
        <v>0.70138888888888851</v>
      </c>
      <c r="F40" s="33">
        <v>1.0416666666666666E-2</v>
      </c>
      <c r="G40" s="16" t="s">
        <v>67</v>
      </c>
      <c r="H40" s="16" t="s">
        <v>68</v>
      </c>
      <c r="I40" s="23" t="s">
        <v>69</v>
      </c>
      <c r="J40" s="22"/>
    </row>
    <row r="41" spans="2:10">
      <c r="B41" s="52"/>
      <c r="C41" s="51" t="s">
        <v>5</v>
      </c>
      <c r="D41" s="32">
        <f t="shared" si="8"/>
        <v>0.70138888888888851</v>
      </c>
      <c r="E41" s="32">
        <f t="shared" si="9"/>
        <v>0.70138888888888851</v>
      </c>
      <c r="F41" s="27">
        <v>0</v>
      </c>
      <c r="G41" s="56" t="s">
        <v>30</v>
      </c>
      <c r="H41" s="57"/>
      <c r="I41" s="58"/>
    </row>
    <row r="42" spans="2:10">
      <c r="B42" s="52"/>
      <c r="C42" s="51"/>
      <c r="D42" s="32">
        <f t="shared" si="8"/>
        <v>0.70138888888888851</v>
      </c>
      <c r="E42" s="32">
        <f t="shared" si="9"/>
        <v>0.70833333333333293</v>
      </c>
      <c r="F42" s="30">
        <v>6.9444444444444441E-3</v>
      </c>
      <c r="G42" s="16" t="s">
        <v>134</v>
      </c>
      <c r="H42" s="16" t="s">
        <v>112</v>
      </c>
      <c r="I42" s="16" t="s">
        <v>162</v>
      </c>
    </row>
    <row r="43" spans="2:10">
      <c r="B43" s="52"/>
      <c r="C43" s="51"/>
      <c r="D43" s="32">
        <f t="shared" si="8"/>
        <v>0.70833333333333293</v>
      </c>
      <c r="E43" s="32">
        <f t="shared" si="9"/>
        <v>0.71527777777777735</v>
      </c>
      <c r="F43" s="30">
        <v>6.9444444444444441E-3</v>
      </c>
      <c r="G43" s="40" t="s">
        <v>201</v>
      </c>
      <c r="H43" s="40" t="s">
        <v>70</v>
      </c>
      <c r="I43" s="40" t="s">
        <v>163</v>
      </c>
    </row>
    <row r="44" spans="2:10">
      <c r="B44" s="52"/>
      <c r="C44" s="51"/>
      <c r="D44" s="32">
        <f t="shared" si="8"/>
        <v>0.71527777777777735</v>
      </c>
      <c r="E44" s="32">
        <f t="shared" si="9"/>
        <v>0.72222222222222177</v>
      </c>
      <c r="F44" s="30">
        <v>6.9444444444444441E-3</v>
      </c>
      <c r="G44" s="16" t="s">
        <v>164</v>
      </c>
      <c r="H44" s="16" t="s">
        <v>115</v>
      </c>
      <c r="I44" s="16" t="s">
        <v>165</v>
      </c>
    </row>
    <row r="45" spans="2:10">
      <c r="B45" s="52"/>
      <c r="C45" s="51"/>
      <c r="D45" s="32">
        <f t="shared" si="8"/>
        <v>0.72222222222222177</v>
      </c>
      <c r="E45" s="32">
        <f t="shared" si="9"/>
        <v>0.72916666666666619</v>
      </c>
      <c r="F45" s="30">
        <v>6.9444444444444441E-3</v>
      </c>
      <c r="G45" s="16" t="s">
        <v>166</v>
      </c>
      <c r="H45" s="16" t="s">
        <v>106</v>
      </c>
      <c r="I45" s="16" t="s">
        <v>167</v>
      </c>
    </row>
    <row r="46" spans="2:10" s="8" customFormat="1">
      <c r="B46" s="52"/>
      <c r="C46" s="51"/>
      <c r="D46" s="32">
        <f t="shared" si="8"/>
        <v>0.72916666666666619</v>
      </c>
      <c r="E46" s="32">
        <f t="shared" si="9"/>
        <v>0.73611111111111061</v>
      </c>
      <c r="F46" s="30">
        <v>6.9444444444444441E-3</v>
      </c>
      <c r="G46" s="34" t="s">
        <v>60</v>
      </c>
      <c r="H46" s="34" t="s">
        <v>115</v>
      </c>
      <c r="I46" s="16" t="s">
        <v>171</v>
      </c>
      <c r="J46" s="20"/>
    </row>
    <row r="47" spans="2:10">
      <c r="B47" s="52"/>
      <c r="C47" s="51"/>
      <c r="D47" s="32">
        <f t="shared" si="8"/>
        <v>0.73611111111111061</v>
      </c>
      <c r="E47" s="32">
        <f t="shared" si="9"/>
        <v>0.74305555555555503</v>
      </c>
      <c r="F47" s="30">
        <v>6.9444444444444441E-3</v>
      </c>
      <c r="G47" s="50" t="s">
        <v>6</v>
      </c>
      <c r="H47" s="50"/>
      <c r="I47" s="50"/>
    </row>
  </sheetData>
  <mergeCells count="28">
    <mergeCell ref="B1:I1"/>
    <mergeCell ref="G15:I15"/>
    <mergeCell ref="B20:I20"/>
    <mergeCell ref="G21:I21"/>
    <mergeCell ref="G29:I29"/>
    <mergeCell ref="G14:I14"/>
    <mergeCell ref="C9:C14"/>
    <mergeCell ref="G26:I26"/>
    <mergeCell ref="G19:I19"/>
    <mergeCell ref="B3:B14"/>
    <mergeCell ref="B15:B19"/>
    <mergeCell ref="C15:C19"/>
    <mergeCell ref="B21:B35"/>
    <mergeCell ref="C33:C36"/>
    <mergeCell ref="C4:C8"/>
    <mergeCell ref="G47:I47"/>
    <mergeCell ref="C41:C47"/>
    <mergeCell ref="B38:B47"/>
    <mergeCell ref="C21:C25"/>
    <mergeCell ref="C26:C28"/>
    <mergeCell ref="C29:C32"/>
    <mergeCell ref="G41:I41"/>
    <mergeCell ref="G38:I38"/>
    <mergeCell ref="C38:C40"/>
    <mergeCell ref="G33:I33"/>
    <mergeCell ref="G36:I36"/>
    <mergeCell ref="B37:C37"/>
    <mergeCell ref="G37:I37"/>
  </mergeCells>
  <phoneticPr fontId="1" type="noConversion"/>
  <pageMargins left="0.7" right="0.7" top="0.75" bottom="0.75" header="0.3" footer="0.3"/>
  <pageSetup paperSize="9" orientation="portrait" horizontalDpi="200" verticalDpi="200" r:id="rId1"/>
  <headerFooter>
    <oddFooter>&amp;L&amp;1#&amp;"Calibri"&amp;7 Vodafone Proprietary classified as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J48"/>
  <sheetViews>
    <sheetView tabSelected="1" topLeftCell="B4" zoomScale="80" zoomScaleNormal="80" workbookViewId="0">
      <selection activeCell="K19" sqref="K19"/>
    </sheetView>
  </sheetViews>
  <sheetFormatPr defaultColWidth="9" defaultRowHeight="15.75"/>
  <cols>
    <col min="1" max="1" width="2.625" style="8" customWidth="1"/>
    <col min="2" max="2" width="15.625" style="5" customWidth="1"/>
    <col min="3" max="3" width="17.625" style="6" customWidth="1"/>
    <col min="4" max="5" width="6.625" style="4" customWidth="1"/>
    <col min="6" max="6" width="6.625" style="8" customWidth="1"/>
    <col min="7" max="7" width="72.375" style="25" customWidth="1"/>
    <col min="8" max="8" width="20.625" style="12" customWidth="1"/>
    <col min="9" max="9" width="21.125" style="29" customWidth="1"/>
    <col min="10" max="16384" width="9" style="8"/>
  </cols>
  <sheetData>
    <row r="1" spans="2:9" ht="63" customHeight="1">
      <c r="B1" s="66" t="s">
        <v>194</v>
      </c>
      <c r="C1" s="66"/>
      <c r="D1" s="66"/>
      <c r="E1" s="66"/>
      <c r="F1" s="66"/>
      <c r="G1" s="66"/>
      <c r="H1" s="66"/>
      <c r="I1" s="66"/>
    </row>
    <row r="2" spans="2:9">
      <c r="B2" s="1" t="s">
        <v>0</v>
      </c>
      <c r="C2" s="1" t="s">
        <v>1</v>
      </c>
      <c r="D2" s="3" t="s">
        <v>12</v>
      </c>
      <c r="E2" s="3" t="s">
        <v>41</v>
      </c>
      <c r="F2" s="1" t="s">
        <v>14</v>
      </c>
      <c r="G2" s="1" t="s">
        <v>2</v>
      </c>
      <c r="H2" s="1" t="s">
        <v>3</v>
      </c>
      <c r="I2" s="1" t="s">
        <v>4</v>
      </c>
    </row>
    <row r="3" spans="2:9">
      <c r="B3" s="80" t="s">
        <v>42</v>
      </c>
      <c r="C3" s="81" t="s">
        <v>43</v>
      </c>
      <c r="D3" s="26">
        <v>0.375</v>
      </c>
      <c r="E3" s="32">
        <f>IF(ISBLANK(F3),"",D3+F3)</f>
        <v>0.375</v>
      </c>
      <c r="F3" s="33">
        <v>0</v>
      </c>
      <c r="G3" s="56" t="s">
        <v>44</v>
      </c>
      <c r="H3" s="57"/>
      <c r="I3" s="58"/>
    </row>
    <row r="4" spans="2:9">
      <c r="B4" s="80"/>
      <c r="C4" s="81"/>
      <c r="D4" s="32">
        <f>IF(ISBLANK(E3),"",E3)</f>
        <v>0.375</v>
      </c>
      <c r="E4" s="32">
        <f t="shared" ref="E4" si="0">IF(ISBLANK(F4),"",D4+F4)</f>
        <v>0.38194444444444442</v>
      </c>
      <c r="F4" s="33">
        <v>6.9444444444444441E-3</v>
      </c>
      <c r="G4" s="40" t="s">
        <v>57</v>
      </c>
      <c r="H4" s="40" t="s">
        <v>58</v>
      </c>
      <c r="I4" s="16" t="s">
        <v>168</v>
      </c>
    </row>
    <row r="5" spans="2:9">
      <c r="B5" s="80"/>
      <c r="C5" s="81"/>
      <c r="D5" s="32">
        <f t="shared" ref="D5" si="1">IF(ISBLANK(E4),"",E4)</f>
        <v>0.38194444444444442</v>
      </c>
      <c r="E5" s="32">
        <f t="shared" ref="E5" si="2">IF(ISBLANK(F5),"",D5+F5)</f>
        <v>0.38888888888888884</v>
      </c>
      <c r="F5" s="33">
        <v>6.9444444444444441E-3</v>
      </c>
      <c r="G5" s="82" t="s">
        <v>59</v>
      </c>
      <c r="H5" s="40" t="s">
        <v>77</v>
      </c>
      <c r="I5" s="16" t="s">
        <v>169</v>
      </c>
    </row>
    <row r="6" spans="2:9">
      <c r="B6" s="80"/>
      <c r="C6" s="81"/>
      <c r="D6" s="32">
        <f t="shared" ref="D6:D7" si="3">IF(ISBLANK(E5),"",E5)</f>
        <v>0.38888888888888884</v>
      </c>
      <c r="E6" s="32">
        <f t="shared" ref="E6:E7" si="4">IF(ISBLANK(F6),"",D6+F6)</f>
        <v>0.39583333333333326</v>
      </c>
      <c r="F6" s="33">
        <v>6.9444444444444441E-3</v>
      </c>
      <c r="G6" s="83"/>
      <c r="H6" s="40" t="s">
        <v>58</v>
      </c>
      <c r="I6" s="16" t="s">
        <v>170</v>
      </c>
    </row>
    <row r="7" spans="2:9" s="19" customFormat="1">
      <c r="B7" s="80"/>
      <c r="C7" s="81"/>
      <c r="D7" s="32">
        <f t="shared" si="3"/>
        <v>0.39583333333333326</v>
      </c>
      <c r="E7" s="32">
        <f t="shared" si="4"/>
        <v>0.40277777777777768</v>
      </c>
      <c r="F7" s="33">
        <v>6.9444444444444441E-3</v>
      </c>
      <c r="G7" s="50" t="s">
        <v>6</v>
      </c>
      <c r="H7" s="50"/>
      <c r="I7" s="50"/>
    </row>
    <row r="8" spans="2:9">
      <c r="B8" s="80" t="s">
        <v>45</v>
      </c>
      <c r="C8" s="86" t="s">
        <v>11</v>
      </c>
      <c r="D8" s="32">
        <f t="shared" ref="D8:D28" si="5">IF(ISBLANK(E7),"",E7)</f>
        <v>0.40277777777777768</v>
      </c>
      <c r="E8" s="32">
        <f t="shared" ref="E8:E28" si="6">IF(ISBLANK(F8),"",D8+F8)</f>
        <v>0.40277777777777768</v>
      </c>
      <c r="F8" s="33">
        <v>0</v>
      </c>
      <c r="G8" s="67" t="s">
        <v>46</v>
      </c>
      <c r="H8" s="67"/>
      <c r="I8" s="67"/>
    </row>
    <row r="9" spans="2:9">
      <c r="B9" s="80"/>
      <c r="C9" s="87"/>
      <c r="D9" s="32">
        <f t="shared" si="5"/>
        <v>0.40277777777777768</v>
      </c>
      <c r="E9" s="32">
        <f t="shared" si="6"/>
        <v>0.4097222222222221</v>
      </c>
      <c r="F9" s="33">
        <v>6.9444444444444441E-3</v>
      </c>
      <c r="G9" s="41" t="s">
        <v>199</v>
      </c>
      <c r="H9" s="41" t="s">
        <v>144</v>
      </c>
      <c r="I9" s="41" t="s">
        <v>145</v>
      </c>
    </row>
    <row r="10" spans="2:9">
      <c r="B10" s="80"/>
      <c r="C10" s="87"/>
      <c r="D10" s="32">
        <f t="shared" si="5"/>
        <v>0.4097222222222221</v>
      </c>
      <c r="E10" s="32">
        <f t="shared" si="6"/>
        <v>0.41666666666666652</v>
      </c>
      <c r="F10" s="33">
        <v>6.9444444444444441E-3</v>
      </c>
      <c r="G10" s="40" t="s">
        <v>193</v>
      </c>
      <c r="H10" s="40" t="s">
        <v>121</v>
      </c>
      <c r="I10" s="40" t="s">
        <v>143</v>
      </c>
    </row>
    <row r="11" spans="2:9">
      <c r="B11" s="80"/>
      <c r="C11" s="87"/>
      <c r="D11" s="32">
        <f t="shared" si="5"/>
        <v>0.41666666666666652</v>
      </c>
      <c r="E11" s="32">
        <f t="shared" si="6"/>
        <v>0.42361111111111094</v>
      </c>
      <c r="F11" s="33">
        <v>6.9444444444444441E-3</v>
      </c>
      <c r="G11" s="40" t="s">
        <v>116</v>
      </c>
      <c r="H11" s="41" t="s">
        <v>110</v>
      </c>
      <c r="I11" s="16" t="s">
        <v>211</v>
      </c>
    </row>
    <row r="12" spans="2:9">
      <c r="B12" s="80"/>
      <c r="C12" s="87"/>
      <c r="D12" s="32">
        <f t="shared" si="5"/>
        <v>0.42361111111111094</v>
      </c>
      <c r="E12" s="32">
        <f t="shared" si="6"/>
        <v>0.43055555555555536</v>
      </c>
      <c r="F12" s="33">
        <v>6.9444444444444441E-3</v>
      </c>
      <c r="G12" s="40" t="s">
        <v>146</v>
      </c>
      <c r="H12" s="41" t="s">
        <v>147</v>
      </c>
      <c r="I12" s="16" t="s">
        <v>148</v>
      </c>
    </row>
    <row r="13" spans="2:9">
      <c r="B13" s="80"/>
      <c r="C13" s="87"/>
      <c r="D13" s="32">
        <f t="shared" si="5"/>
        <v>0.43055555555555536</v>
      </c>
      <c r="E13" s="32">
        <f t="shared" si="6"/>
        <v>0.43749999999999978</v>
      </c>
      <c r="F13" s="33">
        <v>6.9444444444444441E-3</v>
      </c>
      <c r="G13" s="49" t="s">
        <v>198</v>
      </c>
      <c r="H13" s="49" t="s">
        <v>31</v>
      </c>
      <c r="I13" s="16" t="s">
        <v>32</v>
      </c>
    </row>
    <row r="14" spans="2:9">
      <c r="B14" s="80"/>
      <c r="C14" s="88"/>
      <c r="D14" s="32">
        <f t="shared" si="5"/>
        <v>0.43749999999999978</v>
      </c>
      <c r="E14" s="32">
        <f t="shared" si="6"/>
        <v>0.4444444444444442</v>
      </c>
      <c r="F14" s="33">
        <v>6.9444444444444441E-3</v>
      </c>
      <c r="G14" s="89" t="s">
        <v>16</v>
      </c>
      <c r="H14" s="89"/>
      <c r="I14" s="89"/>
    </row>
    <row r="15" spans="2:9" ht="39.950000000000003" customHeight="1">
      <c r="B15" s="80"/>
      <c r="C15" s="90" t="s">
        <v>5</v>
      </c>
      <c r="D15" s="32">
        <f t="shared" si="5"/>
        <v>0.4444444444444442</v>
      </c>
      <c r="E15" s="32">
        <f t="shared" si="6"/>
        <v>0.4444444444444442</v>
      </c>
      <c r="F15" s="33">
        <v>0</v>
      </c>
      <c r="G15" s="67" t="s">
        <v>114</v>
      </c>
      <c r="H15" s="67"/>
      <c r="I15" s="67"/>
    </row>
    <row r="16" spans="2:9">
      <c r="B16" s="80"/>
      <c r="C16" s="91"/>
      <c r="D16" s="32">
        <f t="shared" si="5"/>
        <v>0.4444444444444442</v>
      </c>
      <c r="E16" s="32">
        <f t="shared" si="6"/>
        <v>0.45138888888888862</v>
      </c>
      <c r="F16" s="33">
        <v>6.9444444444444441E-3</v>
      </c>
      <c r="G16" s="40" t="s">
        <v>130</v>
      </c>
      <c r="H16" s="40" t="s">
        <v>149</v>
      </c>
      <c r="I16" s="16" t="s">
        <v>209</v>
      </c>
    </row>
    <row r="17" spans="2:9">
      <c r="B17" s="80"/>
      <c r="C17" s="91"/>
      <c r="D17" s="32">
        <f t="shared" si="5"/>
        <v>0.45138888888888862</v>
      </c>
      <c r="E17" s="32">
        <f t="shared" si="6"/>
        <v>0.45833333333333304</v>
      </c>
      <c r="F17" s="33">
        <v>6.9444444444444441E-3</v>
      </c>
      <c r="G17" s="40" t="s">
        <v>188</v>
      </c>
      <c r="H17" s="40" t="s">
        <v>115</v>
      </c>
      <c r="I17" s="16" t="s">
        <v>189</v>
      </c>
    </row>
    <row r="18" spans="2:9">
      <c r="B18" s="80"/>
      <c r="C18" s="91"/>
      <c r="D18" s="32">
        <f t="shared" si="5"/>
        <v>0.45833333333333304</v>
      </c>
      <c r="E18" s="32">
        <f t="shared" si="6"/>
        <v>0.46527777777777746</v>
      </c>
      <c r="F18" s="33">
        <v>6.9444444444444441E-3</v>
      </c>
      <c r="G18" s="40" t="s">
        <v>123</v>
      </c>
      <c r="H18" s="40" t="s">
        <v>150</v>
      </c>
      <c r="I18" s="16" t="s">
        <v>214</v>
      </c>
    </row>
    <row r="19" spans="2:9">
      <c r="B19" s="80"/>
      <c r="C19" s="91"/>
      <c r="D19" s="32">
        <f t="shared" si="5"/>
        <v>0.46527777777777746</v>
      </c>
      <c r="E19" s="32">
        <f t="shared" si="6"/>
        <v>0.47222222222222188</v>
      </c>
      <c r="F19" s="33">
        <v>6.9444444444444441E-3</v>
      </c>
      <c r="G19" s="40" t="s">
        <v>124</v>
      </c>
      <c r="H19" s="40" t="s">
        <v>112</v>
      </c>
      <c r="I19" s="16" t="s">
        <v>125</v>
      </c>
    </row>
    <row r="20" spans="2:9">
      <c r="B20" s="80"/>
      <c r="C20" s="91"/>
      <c r="D20" s="32">
        <f t="shared" si="5"/>
        <v>0.47222222222222188</v>
      </c>
      <c r="E20" s="32">
        <f t="shared" si="6"/>
        <v>0.4791666666666663</v>
      </c>
      <c r="F20" s="33">
        <v>6.9444444444444441E-3</v>
      </c>
      <c r="G20" s="40" t="s">
        <v>117</v>
      </c>
      <c r="H20" s="40" t="s">
        <v>71</v>
      </c>
      <c r="I20" s="40" t="s">
        <v>142</v>
      </c>
    </row>
    <row r="21" spans="2:9">
      <c r="B21" s="80"/>
      <c r="C21" s="92"/>
      <c r="D21" s="32">
        <f t="shared" si="5"/>
        <v>0.4791666666666663</v>
      </c>
      <c r="E21" s="32">
        <f t="shared" si="6"/>
        <v>0.48611111111111072</v>
      </c>
      <c r="F21" s="33">
        <v>6.9444444444444441E-3</v>
      </c>
      <c r="G21" s="47" t="s">
        <v>128</v>
      </c>
      <c r="H21" s="40" t="s">
        <v>112</v>
      </c>
      <c r="I21" s="16" t="s">
        <v>127</v>
      </c>
    </row>
    <row r="22" spans="2:9">
      <c r="B22" s="80"/>
      <c r="C22" s="84" t="s">
        <v>25</v>
      </c>
      <c r="D22" s="32">
        <f t="shared" si="5"/>
        <v>0.48611111111111072</v>
      </c>
      <c r="E22" s="32">
        <f t="shared" si="6"/>
        <v>0.48611111111111072</v>
      </c>
      <c r="F22" s="33">
        <v>0</v>
      </c>
      <c r="G22" s="67" t="s">
        <v>47</v>
      </c>
      <c r="H22" s="67"/>
      <c r="I22" s="67"/>
    </row>
    <row r="23" spans="2:9">
      <c r="B23" s="80"/>
      <c r="C23" s="84"/>
      <c r="D23" s="32">
        <f t="shared" si="5"/>
        <v>0.48611111111111072</v>
      </c>
      <c r="E23" s="32">
        <f t="shared" si="6"/>
        <v>0.49305555555555514</v>
      </c>
      <c r="F23" s="33">
        <v>6.9444444444444441E-3</v>
      </c>
      <c r="G23" s="16" t="s">
        <v>118</v>
      </c>
      <c r="H23" s="16" t="s">
        <v>111</v>
      </c>
      <c r="I23" s="16" t="s">
        <v>122</v>
      </c>
    </row>
    <row r="24" spans="2:9">
      <c r="B24" s="80"/>
      <c r="C24" s="84"/>
      <c r="D24" s="32">
        <f t="shared" si="5"/>
        <v>0.49305555555555514</v>
      </c>
      <c r="E24" s="32">
        <f t="shared" si="6"/>
        <v>0.49999999999999956</v>
      </c>
      <c r="F24" s="33">
        <v>6.9444444444444441E-3</v>
      </c>
      <c r="G24" s="16" t="s">
        <v>119</v>
      </c>
      <c r="H24" s="9" t="s">
        <v>106</v>
      </c>
      <c r="I24" s="40" t="s">
        <v>141</v>
      </c>
    </row>
    <row r="25" spans="2:9">
      <c r="B25" s="80"/>
      <c r="C25" s="84"/>
      <c r="D25" s="32">
        <f t="shared" si="5"/>
        <v>0.49999999999999956</v>
      </c>
      <c r="E25" s="32">
        <f t="shared" si="6"/>
        <v>0.50694444444444398</v>
      </c>
      <c r="F25" s="33">
        <v>6.9444444444444441E-3</v>
      </c>
      <c r="G25" s="16" t="s">
        <v>191</v>
      </c>
      <c r="H25" s="9" t="s">
        <v>107</v>
      </c>
      <c r="I25" s="16" t="s">
        <v>192</v>
      </c>
    </row>
    <row r="26" spans="2:9">
      <c r="B26" s="80"/>
      <c r="C26" s="84"/>
      <c r="D26" s="32">
        <f t="shared" si="5"/>
        <v>0.50694444444444398</v>
      </c>
      <c r="E26" s="32">
        <f t="shared" si="6"/>
        <v>0.5138888888888884</v>
      </c>
      <c r="F26" s="33">
        <v>6.9444444444444441E-3</v>
      </c>
      <c r="G26" s="40" t="s">
        <v>129</v>
      </c>
      <c r="H26" s="38" t="s">
        <v>106</v>
      </c>
      <c r="I26" s="40" t="s">
        <v>140</v>
      </c>
    </row>
    <row r="27" spans="2:9">
      <c r="B27" s="80"/>
      <c r="C27" s="84"/>
      <c r="D27" s="32">
        <f t="shared" si="5"/>
        <v>0.5138888888888884</v>
      </c>
      <c r="E27" s="32">
        <f t="shared" si="6"/>
        <v>0.51736111111111061</v>
      </c>
      <c r="F27" s="33">
        <v>3.472222222222222E-3</v>
      </c>
      <c r="G27" s="40" t="s">
        <v>139</v>
      </c>
      <c r="H27" s="38"/>
      <c r="I27" s="40"/>
    </row>
    <row r="28" spans="2:9" s="19" customFormat="1">
      <c r="B28" s="80"/>
      <c r="C28" s="84"/>
      <c r="D28" s="32">
        <f t="shared" si="5"/>
        <v>0.51736111111111061</v>
      </c>
      <c r="E28" s="32">
        <f t="shared" si="6"/>
        <v>0.52430555555555503</v>
      </c>
      <c r="F28" s="33">
        <v>6.9444444444444441E-3</v>
      </c>
      <c r="G28" s="60" t="s">
        <v>6</v>
      </c>
      <c r="H28" s="61"/>
      <c r="I28" s="62"/>
    </row>
    <row r="29" spans="2:9" s="5" customFormat="1">
      <c r="B29" s="85" t="s">
        <v>18</v>
      </c>
      <c r="C29" s="85"/>
      <c r="D29" s="85"/>
      <c r="E29" s="85"/>
      <c r="F29" s="85"/>
      <c r="G29" s="85"/>
      <c r="H29" s="85"/>
      <c r="I29" s="85"/>
    </row>
    <row r="30" spans="2:9">
      <c r="B30" s="52" t="s">
        <v>48</v>
      </c>
      <c r="C30" s="90" t="s">
        <v>26</v>
      </c>
      <c r="D30" s="26">
        <v>0.58333333333333337</v>
      </c>
      <c r="E30" s="32">
        <f>IF(ISBLANK(F30),"",D30+F30)</f>
        <v>0.58333333333333337</v>
      </c>
      <c r="F30" s="11">
        <v>0</v>
      </c>
      <c r="G30" s="56" t="s">
        <v>49</v>
      </c>
      <c r="H30" s="57"/>
      <c r="I30" s="58"/>
    </row>
    <row r="31" spans="2:9">
      <c r="B31" s="52"/>
      <c r="C31" s="91"/>
      <c r="D31" s="32">
        <f>IF(ISBLANK(E30),"",E30)</f>
        <v>0.58333333333333337</v>
      </c>
      <c r="E31" s="32">
        <f t="shared" ref="E31:E32" si="7">IF(ISBLANK(F31),"",D31+F31)</f>
        <v>0.59027777777777779</v>
      </c>
      <c r="F31" s="33">
        <v>6.9444444444444441E-3</v>
      </c>
      <c r="G31" s="16" t="s">
        <v>187</v>
      </c>
      <c r="H31" s="42" t="s">
        <v>115</v>
      </c>
      <c r="I31" s="16" t="s">
        <v>207</v>
      </c>
    </row>
    <row r="32" spans="2:9">
      <c r="B32" s="52"/>
      <c r="C32" s="91"/>
      <c r="D32" s="32">
        <f t="shared" ref="D32" si="8">IF(ISBLANK(E31),"",E31)</f>
        <v>0.59027777777777779</v>
      </c>
      <c r="E32" s="32">
        <f t="shared" si="7"/>
        <v>0.59722222222222221</v>
      </c>
      <c r="F32" s="33">
        <v>6.9444444444444441E-3</v>
      </c>
      <c r="G32" s="31" t="s">
        <v>102</v>
      </c>
      <c r="H32" s="43" t="s">
        <v>103</v>
      </c>
      <c r="I32" s="16" t="s">
        <v>104</v>
      </c>
    </row>
    <row r="33" spans="2:10">
      <c r="B33" s="52"/>
      <c r="C33" s="91"/>
      <c r="D33" s="32">
        <f t="shared" ref="D33:D38" si="9">IF(ISBLANK(E32),"",E32)</f>
        <v>0.59722222222222221</v>
      </c>
      <c r="E33" s="32">
        <f t="shared" ref="E33:E38" si="10">IF(ISBLANK(F33),"",D33+F33)</f>
        <v>0.60416666666666663</v>
      </c>
      <c r="F33" s="33">
        <v>6.9444444444444441E-3</v>
      </c>
      <c r="G33" s="16" t="s">
        <v>38</v>
      </c>
      <c r="H33" s="42" t="s">
        <v>40</v>
      </c>
      <c r="I33" s="16" t="s">
        <v>39</v>
      </c>
    </row>
    <row r="34" spans="2:10" ht="31.5">
      <c r="B34" s="52"/>
      <c r="C34" s="91"/>
      <c r="D34" s="32">
        <f t="shared" si="9"/>
        <v>0.60416666666666663</v>
      </c>
      <c r="E34" s="32">
        <f t="shared" si="10"/>
        <v>0.61111111111111105</v>
      </c>
      <c r="F34" s="33">
        <v>6.9444444444444441E-3</v>
      </c>
      <c r="G34" s="16" t="s">
        <v>34</v>
      </c>
      <c r="H34" s="42" t="s">
        <v>36</v>
      </c>
      <c r="I34" s="16" t="s">
        <v>35</v>
      </c>
    </row>
    <row r="35" spans="2:10">
      <c r="B35" s="52"/>
      <c r="C35" s="92"/>
      <c r="D35" s="32">
        <f t="shared" si="9"/>
        <v>0.61111111111111105</v>
      </c>
      <c r="E35" s="32">
        <f t="shared" si="10"/>
        <v>0.61805555555555547</v>
      </c>
      <c r="F35" s="33">
        <v>6.9444444444444441E-3</v>
      </c>
      <c r="G35" s="40" t="s">
        <v>151</v>
      </c>
      <c r="H35" s="42" t="s">
        <v>37</v>
      </c>
      <c r="I35" s="16" t="s">
        <v>138</v>
      </c>
    </row>
    <row r="36" spans="2:10">
      <c r="B36" s="52"/>
      <c r="C36" s="84" t="s">
        <v>50</v>
      </c>
      <c r="D36" s="32">
        <f t="shared" si="9"/>
        <v>0.61805555555555547</v>
      </c>
      <c r="E36" s="32">
        <f t="shared" si="10"/>
        <v>0.61805555555555547</v>
      </c>
      <c r="F36" s="11">
        <v>0</v>
      </c>
      <c r="G36" s="56" t="s">
        <v>51</v>
      </c>
      <c r="H36" s="57"/>
      <c r="I36" s="58"/>
    </row>
    <row r="37" spans="2:10">
      <c r="B37" s="52"/>
      <c r="C37" s="84"/>
      <c r="D37" s="32">
        <f t="shared" si="9"/>
        <v>0.61805555555555547</v>
      </c>
      <c r="E37" s="32">
        <f t="shared" si="10"/>
        <v>0.62499999999999989</v>
      </c>
      <c r="F37" s="33">
        <v>6.9444444444444441E-3</v>
      </c>
      <c r="G37" s="42" t="s">
        <v>97</v>
      </c>
      <c r="H37" s="44" t="s">
        <v>98</v>
      </c>
      <c r="I37" s="16" t="s">
        <v>99</v>
      </c>
    </row>
    <row r="38" spans="2:10">
      <c r="B38" s="52"/>
      <c r="C38" s="84"/>
      <c r="D38" s="32">
        <f t="shared" si="9"/>
        <v>0.62499999999999989</v>
      </c>
      <c r="E38" s="32">
        <f t="shared" si="10"/>
        <v>0.63194444444444431</v>
      </c>
      <c r="F38" s="33">
        <v>6.9444444444444441E-3</v>
      </c>
      <c r="G38" s="42" t="s">
        <v>100</v>
      </c>
      <c r="H38" s="44" t="s">
        <v>101</v>
      </c>
      <c r="I38" s="16" t="s">
        <v>152</v>
      </c>
    </row>
    <row r="39" spans="2:10">
      <c r="B39" s="52"/>
      <c r="C39" s="84"/>
      <c r="D39" s="32">
        <f t="shared" ref="D39:D47" si="11">IF(ISBLANK(E38),"",E38)</f>
        <v>0.63194444444444431</v>
      </c>
      <c r="E39" s="32">
        <f t="shared" ref="E39:E47" si="12">IF(ISBLANK(F39),"",D39+F39)</f>
        <v>0.64236111111111094</v>
      </c>
      <c r="F39" s="33">
        <v>1.0416666666666666E-2</v>
      </c>
      <c r="G39" s="95" t="s">
        <v>16</v>
      </c>
      <c r="H39" s="96"/>
      <c r="I39" s="97"/>
    </row>
    <row r="40" spans="2:10">
      <c r="B40" s="52"/>
      <c r="C40" s="84" t="s">
        <v>52</v>
      </c>
      <c r="D40" s="32">
        <f t="shared" si="11"/>
        <v>0.64236111111111094</v>
      </c>
      <c r="E40" s="32">
        <f t="shared" si="12"/>
        <v>0.64236111111111094</v>
      </c>
      <c r="F40" s="11">
        <v>0</v>
      </c>
      <c r="G40" s="56" t="s">
        <v>53</v>
      </c>
      <c r="H40" s="57"/>
      <c r="I40" s="58"/>
    </row>
    <row r="41" spans="2:10">
      <c r="B41" s="52"/>
      <c r="C41" s="84"/>
      <c r="D41" s="32">
        <f t="shared" si="11"/>
        <v>0.64236111111111094</v>
      </c>
      <c r="E41" s="32">
        <f t="shared" si="12"/>
        <v>0.64930555555555536</v>
      </c>
      <c r="F41" s="33">
        <v>6.9444444444444441E-3</v>
      </c>
      <c r="G41" s="45" t="s">
        <v>91</v>
      </c>
      <c r="H41" s="43" t="s">
        <v>153</v>
      </c>
      <c r="I41" s="39" t="s">
        <v>155</v>
      </c>
    </row>
    <row r="42" spans="2:10">
      <c r="B42" s="52"/>
      <c r="C42" s="84"/>
      <c r="D42" s="32">
        <f t="shared" si="11"/>
        <v>0.64930555555555536</v>
      </c>
      <c r="E42" s="32">
        <f t="shared" si="12"/>
        <v>0.65624999999999978</v>
      </c>
      <c r="F42" s="33">
        <v>6.9444444444444441E-3</v>
      </c>
      <c r="G42" s="42" t="s">
        <v>33</v>
      </c>
      <c r="H42" s="42" t="s">
        <v>111</v>
      </c>
      <c r="I42" s="40" t="s">
        <v>208</v>
      </c>
      <c r="J42" s="36"/>
    </row>
    <row r="43" spans="2:10">
      <c r="B43" s="52"/>
      <c r="C43" s="84"/>
      <c r="D43" s="32">
        <f t="shared" si="11"/>
        <v>0.65624999999999978</v>
      </c>
      <c r="E43" s="32">
        <f t="shared" si="12"/>
        <v>0.67013888888888862</v>
      </c>
      <c r="F43" s="33">
        <v>1.3888888888888888E-2</v>
      </c>
      <c r="G43" s="43" t="s">
        <v>92</v>
      </c>
      <c r="H43" s="43" t="s">
        <v>93</v>
      </c>
      <c r="I43" s="39" t="s">
        <v>156</v>
      </c>
    </row>
    <row r="44" spans="2:10">
      <c r="B44" s="52"/>
      <c r="C44" s="84"/>
      <c r="D44" s="32">
        <f t="shared" si="11"/>
        <v>0.67013888888888862</v>
      </c>
      <c r="E44" s="32">
        <f t="shared" si="12"/>
        <v>0.67708333333333304</v>
      </c>
      <c r="F44" s="33">
        <v>6.9444444444444441E-3</v>
      </c>
      <c r="G44" s="43" t="s">
        <v>94</v>
      </c>
      <c r="H44" s="43" t="s">
        <v>95</v>
      </c>
      <c r="I44" s="39" t="s">
        <v>157</v>
      </c>
    </row>
    <row r="45" spans="2:10" ht="38.25" customHeight="1">
      <c r="B45" s="52"/>
      <c r="C45" s="84"/>
      <c r="D45" s="32">
        <f t="shared" si="11"/>
        <v>0.67708333333333304</v>
      </c>
      <c r="E45" s="32">
        <f t="shared" si="12"/>
        <v>0.71180555555555525</v>
      </c>
      <c r="F45" s="33">
        <v>3.4722222222222224E-2</v>
      </c>
      <c r="G45" s="43" t="s">
        <v>96</v>
      </c>
      <c r="H45" s="93" t="s">
        <v>154</v>
      </c>
      <c r="I45" s="94"/>
    </row>
    <row r="46" spans="2:10" ht="39.950000000000003" customHeight="1">
      <c r="B46" s="71" t="s">
        <v>54</v>
      </c>
      <c r="C46" s="35" t="s">
        <v>55</v>
      </c>
      <c r="D46" s="32">
        <f t="shared" si="11"/>
        <v>0.71180555555555525</v>
      </c>
      <c r="E46" s="32">
        <f t="shared" si="12"/>
        <v>0.71874999999999967</v>
      </c>
      <c r="F46" s="33">
        <v>6.9444444444444441E-3</v>
      </c>
      <c r="G46" s="16" t="s">
        <v>61</v>
      </c>
      <c r="H46" s="9" t="s">
        <v>62</v>
      </c>
      <c r="I46" s="16" t="s">
        <v>63</v>
      </c>
    </row>
    <row r="47" spans="2:10" ht="39.950000000000003" customHeight="1">
      <c r="B47" s="71"/>
      <c r="C47" s="35" t="s">
        <v>56</v>
      </c>
      <c r="D47" s="32">
        <f t="shared" si="11"/>
        <v>0.71874999999999967</v>
      </c>
      <c r="E47" s="32">
        <f t="shared" si="12"/>
        <v>0.72569444444444409</v>
      </c>
      <c r="F47" s="33">
        <v>6.9444444444444441E-3</v>
      </c>
      <c r="G47" s="16" t="s">
        <v>64</v>
      </c>
      <c r="H47" s="9" t="s">
        <v>62</v>
      </c>
      <c r="I47" s="16" t="s">
        <v>65</v>
      </c>
    </row>
    <row r="48" spans="2:10">
      <c r="D48" s="14"/>
      <c r="E48" s="14"/>
      <c r="F48" s="13"/>
    </row>
  </sheetData>
  <mergeCells count="26">
    <mergeCell ref="C40:C45"/>
    <mergeCell ref="G40:I40"/>
    <mergeCell ref="H45:I45"/>
    <mergeCell ref="B46:B47"/>
    <mergeCell ref="B30:B45"/>
    <mergeCell ref="C30:C35"/>
    <mergeCell ref="G30:I30"/>
    <mergeCell ref="C36:C39"/>
    <mergeCell ref="G36:I36"/>
    <mergeCell ref="G39:I39"/>
    <mergeCell ref="G15:I15"/>
    <mergeCell ref="C22:C28"/>
    <mergeCell ref="G22:I22"/>
    <mergeCell ref="G28:I28"/>
    <mergeCell ref="B29:I29"/>
    <mergeCell ref="B8:B28"/>
    <mergeCell ref="C8:C14"/>
    <mergeCell ref="G8:I8"/>
    <mergeCell ref="G14:I14"/>
    <mergeCell ref="C15:C21"/>
    <mergeCell ref="B1:I1"/>
    <mergeCell ref="B3:B7"/>
    <mergeCell ref="C3:C7"/>
    <mergeCell ref="G3:I3"/>
    <mergeCell ref="G7:I7"/>
    <mergeCell ref="G5:G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Day-1</vt:lpstr>
      <vt:lpstr>Day-2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2018-06-22T08:13:14Z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iteId">
    <vt:lpwstr>68283f3b-8487-4c86-adb3-a5228f18b893</vt:lpwstr>
  </property>
  <property fmtid="{D5CDD505-2E9C-101B-9397-08002B2CF9AE}" pid="6" name="MSIP_Label_0359f705-2ba0-454b-9cfc-6ce5bcaac040_Ref">
    <vt:lpwstr>https://api.informationprotection.azure.com/api/68283f3b-8487-4c86-adb3-a5228f18b893</vt:lpwstr>
  </property>
  <property fmtid="{D5CDD505-2E9C-101B-9397-08002B2CF9AE}" pid="7" name="MSIP_Label_0359f705-2ba0-454b-9cfc-6ce5bcaac040_Owner">
    <vt:lpwstr>prakash.bhat@vodafone.com</vt:lpwstr>
  </property>
  <property fmtid="{D5CDD505-2E9C-101B-9397-08002B2CF9AE}" pid="8" name="MSIP_Label_0359f705-2ba0-454b-9cfc-6ce5bcaac040_SetDate">
    <vt:lpwstr>2018-05-24T01:33:27.5601984+01:00</vt:lpwstr>
  </property>
  <property fmtid="{D5CDD505-2E9C-101B-9397-08002B2CF9AE}" pid="9" name="MSIP_Label_0359f705-2ba0-454b-9cfc-6ce5bcaac040_Name">
    <vt:lpwstr>[C2] - Internal</vt:lpwstr>
  </property>
  <property fmtid="{D5CDD505-2E9C-101B-9397-08002B2CF9AE}" pid="10" name="MSIP_Label_0359f705-2ba0-454b-9cfc-6ce5bcaac040_Application">
    <vt:lpwstr>Microsoft Azure Information Protection</vt:lpwstr>
  </property>
  <property fmtid="{D5CDD505-2E9C-101B-9397-08002B2CF9AE}" pid="11" name="MSIP_Label_0359f705-2ba0-454b-9cfc-6ce5bcaac040_Extended_MSFT_Method">
    <vt:lpwstr>Automatic</vt:lpwstr>
  </property>
  <property fmtid="{D5CDD505-2E9C-101B-9397-08002B2CF9AE}" pid="12" name="Sensitivity">
    <vt:lpwstr>[C2] - Internal</vt:lpwstr>
  </property>
</Properties>
</file>